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F2772E43-CC35-443A-B2C3-7345ADD44A3D}" xr6:coauthVersionLast="47" xr6:coauthVersionMax="47" xr10:uidLastSave="{00000000-0000-0000-0000-000000000000}"/>
  <bookViews>
    <workbookView xWindow="1170" yWindow="1170" windowWidth="21600" windowHeight="11385" xr2:uid="{00000000-000D-0000-FFFF-FFFF00000000}"/>
  </bookViews>
  <sheets>
    <sheet name="Návrh střed. výhl. 2022-2025" sheetId="4" r:id="rId1"/>
    <sheet name="Lis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4" l="1"/>
  <c r="B23" i="4" l="1"/>
  <c r="B14" i="4"/>
  <c r="E23" i="4" l="1"/>
  <c r="E27" i="4" s="1"/>
  <c r="E14" i="4"/>
  <c r="E26" i="4" s="1"/>
  <c r="E29" i="4" l="1"/>
  <c r="D23" i="4" l="1"/>
  <c r="D27" i="4" s="1"/>
  <c r="C23" i="4"/>
  <c r="C27" i="4" s="1"/>
  <c r="B27" i="4"/>
  <c r="C14" i="4" l="1"/>
  <c r="B26" i="4"/>
  <c r="B29" i="4" s="1"/>
  <c r="B33" i="4" s="1"/>
  <c r="C32" i="4" s="1"/>
  <c r="D14" i="4" l="1"/>
  <c r="C26" i="4"/>
  <c r="C29" i="4" s="1"/>
  <c r="C33" i="4" s="1"/>
  <c r="D32" i="4" s="1"/>
  <c r="D26" i="4" l="1"/>
  <c r="D29" i="4" s="1"/>
  <c r="D33" i="4" s="1"/>
  <c r="E32" i="4" s="1"/>
  <c r="E33" i="4" s="1"/>
</calcChain>
</file>

<file path=xl/sharedStrings.xml><?xml version="1.0" encoding="utf-8"?>
<sst xmlns="http://schemas.openxmlformats.org/spreadsheetml/2006/main" count="28" uniqueCount="28">
  <si>
    <t>Příjmy</t>
  </si>
  <si>
    <t>Výdaje</t>
  </si>
  <si>
    <t>Bankovní poplatky</t>
  </si>
  <si>
    <t>Rozdíl příjmů a výdajů</t>
  </si>
  <si>
    <t>Kalendářní rok</t>
  </si>
  <si>
    <t>členské příspěvky</t>
  </si>
  <si>
    <t>příjmy z úroků</t>
  </si>
  <si>
    <t>Celkem příjmy</t>
  </si>
  <si>
    <t>Celkem výdaje</t>
  </si>
  <si>
    <t>GDPR paušál za pověřence</t>
  </si>
  <si>
    <t>hospodářská činnost</t>
  </si>
  <si>
    <t>Nájmy, poplatky, audit, ostatní</t>
  </si>
  <si>
    <t>zákonné pojištění zaměstnanců</t>
  </si>
  <si>
    <t>SOHL mzdy</t>
  </si>
  <si>
    <t>externí finanování</t>
  </si>
  <si>
    <r>
      <t xml:space="preserve">MAP III dotace </t>
    </r>
    <r>
      <rPr>
        <sz val="9"/>
        <color theme="1"/>
        <rFont val="Calibri"/>
        <family val="2"/>
        <charset val="238"/>
        <scheme val="minor"/>
      </rPr>
      <t>(ukončení 30.11.2023)</t>
    </r>
  </si>
  <si>
    <t>MAP III spoluúčast</t>
  </si>
  <si>
    <t>MAP III</t>
  </si>
  <si>
    <t>Rekapitulace</t>
  </si>
  <si>
    <t>Příjmy celkem</t>
  </si>
  <si>
    <t>Výdaje celkem</t>
  </si>
  <si>
    <t>Financování</t>
  </si>
  <si>
    <t>Předpokl. zůstatek na konci roku</t>
  </si>
  <si>
    <t xml:space="preserve">Přebytek z předcházejícího roku </t>
  </si>
  <si>
    <t>OLEK spoluúčast</t>
  </si>
  <si>
    <t>Návrh Střednědobého výhledu rozpočtu Svazku obcí Horní Labe      2023 - 2026</t>
  </si>
  <si>
    <r>
      <t xml:space="preserve">OLEK </t>
    </r>
    <r>
      <rPr>
        <sz val="9"/>
        <color theme="1"/>
        <rFont val="Calibri"/>
        <family val="2"/>
        <charset val="238"/>
        <scheme val="minor"/>
      </rPr>
      <t>(ukončení 30.4.2023)</t>
    </r>
  </si>
  <si>
    <t>Bude schvalováno výkonnou radou Svazku obcí Horní Labe dne 07.12.2021 usnesením č.x/86/21.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</si>
</sst>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0" fillId="0" borderId="3" xfId="0" applyBorder="1"/>
    <xf numFmtId="164" fontId="0" fillId="0" borderId="6" xfId="0" applyNumberFormat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0" fontId="3" fillId="0" borderId="0" xfId="0" applyFont="1"/>
    <xf numFmtId="0" fontId="0" fillId="2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8" xfId="0" applyBorder="1" applyAlignment="1">
      <alignment vertical="center"/>
    </xf>
    <xf numFmtId="164" fontId="2" fillId="3" borderId="11" xfId="0" applyNumberFormat="1" applyFont="1" applyFill="1" applyBorder="1" applyAlignment="1">
      <alignment horizontal="right" vertical="center"/>
    </xf>
    <xf numFmtId="164" fontId="2" fillId="3" borderId="16" xfId="0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left" vertical="center"/>
    </xf>
    <xf numFmtId="164" fontId="2" fillId="4" borderId="11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 applyBorder="1"/>
    <xf numFmtId="164" fontId="2" fillId="4" borderId="1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0" xfId="0" applyFont="1"/>
    <xf numFmtId="164" fontId="0" fillId="0" borderId="1" xfId="0" applyNumberFormat="1" applyFill="1" applyBorder="1" applyAlignment="1">
      <alignment horizontal="right" vertical="center"/>
    </xf>
    <xf numFmtId="164" fontId="0" fillId="0" borderId="9" xfId="0" applyNumberFormat="1" applyFill="1" applyBorder="1" applyAlignment="1">
      <alignment horizontal="right" vertical="center"/>
    </xf>
    <xf numFmtId="164" fontId="0" fillId="0" borderId="0" xfId="0" applyNumberFormat="1"/>
    <xf numFmtId="0" fontId="0" fillId="0" borderId="17" xfId="0" applyBorder="1" applyAlignment="1">
      <alignment vertical="center"/>
    </xf>
    <xf numFmtId="164" fontId="0" fillId="0" borderId="22" xfId="0" applyNumberFormat="1" applyBorder="1" applyAlignment="1">
      <alignment horizontal="right" vertical="center"/>
    </xf>
    <xf numFmtId="164" fontId="0" fillId="0" borderId="23" xfId="0" applyNumberFormat="1" applyBorder="1" applyAlignment="1">
      <alignment horizontal="right" vertical="center"/>
    </xf>
    <xf numFmtId="164" fontId="0" fillId="0" borderId="20" xfId="0" applyNumberFormat="1" applyBorder="1" applyAlignment="1">
      <alignment horizontal="right" vertical="center"/>
    </xf>
    <xf numFmtId="164" fontId="0" fillId="0" borderId="21" xfId="0" applyNumberForma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7" fillId="0" borderId="25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4" fontId="10" fillId="5" borderId="3" xfId="0" applyNumberFormat="1" applyFont="1" applyFill="1" applyBorder="1" applyAlignment="1">
      <alignment horizontal="right"/>
    </xf>
    <xf numFmtId="164" fontId="10" fillId="5" borderId="4" xfId="0" applyNumberFormat="1" applyFont="1" applyFill="1" applyBorder="1" applyAlignment="1">
      <alignment horizontal="right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164" fontId="8" fillId="0" borderId="7" xfId="0" applyNumberFormat="1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0" fontId="2" fillId="4" borderId="2" xfId="0" applyFont="1" applyFill="1" applyBorder="1" applyAlignment="1">
      <alignment vertical="center"/>
    </xf>
    <xf numFmtId="0" fontId="0" fillId="4" borderId="3" xfId="0" applyFill="1" applyBorder="1"/>
    <xf numFmtId="0" fontId="2" fillId="3" borderId="2" xfId="0" applyFont="1" applyFill="1" applyBorder="1" applyAlignment="1">
      <alignment vertical="center"/>
    </xf>
    <xf numFmtId="164" fontId="0" fillId="3" borderId="3" xfId="0" applyNumberFormat="1" applyFill="1" applyBorder="1" applyAlignment="1">
      <alignment horizontal="right" vertical="center"/>
    </xf>
    <xf numFmtId="0" fontId="1" fillId="0" borderId="5" xfId="0" applyFont="1" applyBorder="1"/>
    <xf numFmtId="164" fontId="8" fillId="0" borderId="6" xfId="0" applyNumberFormat="1" applyFont="1" applyBorder="1" applyAlignment="1">
      <alignment horizontal="right"/>
    </xf>
    <xf numFmtId="0" fontId="1" fillId="0" borderId="13" xfId="0" applyFont="1" applyBorder="1"/>
    <xf numFmtId="164" fontId="8" fillId="0" borderId="14" xfId="0" applyNumberFormat="1" applyFont="1" applyBorder="1" applyAlignment="1">
      <alignment horizontal="right"/>
    </xf>
    <xf numFmtId="164" fontId="14" fillId="0" borderId="6" xfId="0" applyNumberFormat="1" applyFont="1" applyBorder="1" applyAlignment="1">
      <alignment horizontal="right"/>
    </xf>
    <xf numFmtId="164" fontId="14" fillId="0" borderId="7" xfId="0" applyNumberFormat="1" applyFont="1" applyBorder="1" applyAlignment="1">
      <alignment horizontal="right"/>
    </xf>
    <xf numFmtId="164" fontId="12" fillId="0" borderId="14" xfId="0" applyNumberFormat="1" applyFont="1" applyBorder="1" applyAlignment="1">
      <alignment horizontal="right"/>
    </xf>
    <xf numFmtId="164" fontId="12" fillId="0" borderId="15" xfId="0" applyNumberFormat="1" applyFont="1" applyBorder="1" applyAlignment="1">
      <alignment horizontal="right"/>
    </xf>
    <xf numFmtId="0" fontId="1" fillId="0" borderId="3" xfId="0" applyFont="1" applyBorder="1"/>
    <xf numFmtId="164" fontId="11" fillId="0" borderId="3" xfId="0" applyNumberFormat="1" applyFont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9" fillId="0" borderId="3" xfId="0" applyFont="1" applyFill="1" applyBorder="1"/>
    <xf numFmtId="164" fontId="9" fillId="0" borderId="3" xfId="0" applyNumberFormat="1" applyFont="1" applyFill="1" applyBorder="1" applyAlignment="1">
      <alignment horizontal="right"/>
    </xf>
    <xf numFmtId="0" fontId="9" fillId="0" borderId="0" xfId="0" applyFont="1" applyFill="1"/>
    <xf numFmtId="0" fontId="13" fillId="5" borderId="2" xfId="0" applyFont="1" applyFill="1" applyBorder="1"/>
    <xf numFmtId="0" fontId="15" fillId="5" borderId="26" xfId="0" applyFont="1" applyFill="1" applyBorder="1" applyAlignment="1">
      <alignment vertical="center"/>
    </xf>
    <xf numFmtId="0" fontId="6" fillId="3" borderId="10" xfId="0" applyFont="1" applyFill="1" applyBorder="1"/>
    <xf numFmtId="0" fontId="0" fillId="2" borderId="25" xfId="0" applyFont="1" applyFill="1" applyBorder="1" applyAlignment="1">
      <alignment vertical="center"/>
    </xf>
    <xf numFmtId="164" fontId="0" fillId="0" borderId="27" xfId="0" applyNumberFormat="1" applyFill="1" applyBorder="1" applyAlignment="1">
      <alignment horizontal="right" vertical="center"/>
    </xf>
    <xf numFmtId="164" fontId="0" fillId="0" borderId="28" xfId="0" applyNumberFormat="1" applyFill="1" applyBorder="1" applyAlignment="1">
      <alignment horizontal="right" vertical="center"/>
    </xf>
    <xf numFmtId="0" fontId="0" fillId="0" borderId="29" xfId="0" applyBorder="1" applyAlignment="1">
      <alignment vertical="center"/>
    </xf>
    <xf numFmtId="164" fontId="0" fillId="0" borderId="30" xfId="0" applyNumberFormat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164" fontId="0" fillId="0" borderId="31" xfId="0" applyNumberFormat="1" applyBorder="1" applyAlignment="1">
      <alignment horizontal="right" vertical="center"/>
    </xf>
    <xf numFmtId="164" fontId="0" fillId="0" borderId="32" xfId="0" applyNumberFormat="1" applyBorder="1" applyAlignment="1">
      <alignment horizontal="right" vertical="center"/>
    </xf>
    <xf numFmtId="164" fontId="0" fillId="0" borderId="33" xfId="0" applyNumberFormat="1" applyBorder="1" applyAlignment="1">
      <alignment horizontal="right" vertical="center"/>
    </xf>
    <xf numFmtId="164" fontId="0" fillId="0" borderId="32" xfId="0" applyNumberFormat="1" applyFill="1" applyBorder="1" applyAlignment="1">
      <alignment horizontal="right" vertical="center"/>
    </xf>
    <xf numFmtId="164" fontId="2" fillId="4" borderId="3" xfId="0" applyNumberFormat="1" applyFont="1" applyFill="1" applyBorder="1" applyAlignment="1">
      <alignment horizontal="right" vertical="center"/>
    </xf>
    <xf numFmtId="0" fontId="0" fillId="4" borderId="16" xfId="0" applyFill="1" applyBorder="1"/>
    <xf numFmtId="164" fontId="0" fillId="0" borderId="30" xfId="0" applyNumberFormat="1" applyFill="1" applyBorder="1" applyAlignment="1">
      <alignment horizontal="right" vertical="center"/>
    </xf>
    <xf numFmtId="164" fontId="2" fillId="4" borderId="16" xfId="0" applyNumberFormat="1" applyFont="1" applyFill="1" applyBorder="1" applyAlignment="1">
      <alignment horizontal="right" vertical="center"/>
    </xf>
    <xf numFmtId="164" fontId="12" fillId="3" borderId="11" xfId="0" applyNumberFormat="1" applyFont="1" applyFill="1" applyBorder="1" applyAlignment="1">
      <alignment horizontal="right"/>
    </xf>
    <xf numFmtId="164" fontId="12" fillId="3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4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ill="1" applyBorder="1"/>
    <xf numFmtId="164" fontId="0" fillId="0" borderId="34" xfId="0" applyNumberFormat="1" applyBorder="1" applyAlignment="1">
      <alignment horizontal="right" vertical="center"/>
    </xf>
    <xf numFmtId="164" fontId="0" fillId="0" borderId="28" xfId="0" applyNumberFormat="1" applyBorder="1" applyAlignment="1">
      <alignment horizontal="right" vertical="center"/>
    </xf>
    <xf numFmtId="164" fontId="2" fillId="3" borderId="12" xfId="0" applyNumberFormat="1" applyFont="1" applyFill="1" applyBorder="1" applyAlignment="1">
      <alignment horizontal="right" vertical="center"/>
    </xf>
    <xf numFmtId="164" fontId="0" fillId="3" borderId="16" xfId="0" applyNumberFormat="1" applyFill="1" applyBorder="1" applyAlignment="1">
      <alignment horizontal="right" vertical="center"/>
    </xf>
    <xf numFmtId="164" fontId="8" fillId="0" borderId="34" xfId="0" applyNumberFormat="1" applyFont="1" applyBorder="1" applyAlignment="1">
      <alignment horizontal="right"/>
    </xf>
    <xf numFmtId="164" fontId="8" fillId="0" borderId="35" xfId="0" applyNumberFormat="1" applyFont="1" applyBorder="1" applyAlignment="1">
      <alignment horizontal="right"/>
    </xf>
    <xf numFmtId="164" fontId="12" fillId="3" borderId="12" xfId="0" applyNumberFormat="1" applyFont="1" applyFill="1" applyBorder="1" applyAlignment="1">
      <alignment horizontal="right"/>
    </xf>
    <xf numFmtId="164" fontId="14" fillId="0" borderId="34" xfId="0" applyNumberFormat="1" applyFont="1" applyBorder="1" applyAlignment="1">
      <alignment horizontal="right"/>
    </xf>
    <xf numFmtId="164" fontId="12" fillId="0" borderId="35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275409</xdr:colOff>
      <xdr:row>35</xdr:row>
      <xdr:rowOff>76200</xdr:rowOff>
    </xdr:from>
    <xdr:ext cx="686617" cy="335245"/>
    <xdr:pic>
      <xdr:nvPicPr>
        <xdr:cNvPr id="3" name="Obrázek 2">
          <a:extLst>
            <a:ext uri="{FF2B5EF4-FFF2-40B4-BE49-F238E27FC236}">
              <a16:creationId xmlns:a16="http://schemas.microsoft.com/office/drawing/2014/main" id="{E815A19B-247F-46B2-AB23-D94FC57BF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8929" y="7940040"/>
          <a:ext cx="686617" cy="33524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A5A25-919B-4E27-BB4E-7F5B810BE1AB}">
  <sheetPr>
    <pageSetUpPr fitToPage="1"/>
  </sheetPr>
  <dimension ref="A1:O35"/>
  <sheetViews>
    <sheetView tabSelected="1" zoomScaleNormal="100" workbookViewId="0">
      <selection activeCell="K23" sqref="K23"/>
    </sheetView>
  </sheetViews>
  <sheetFormatPr defaultRowHeight="15" x14ac:dyDescent="0.25"/>
  <cols>
    <col min="1" max="1" width="34" customWidth="1"/>
    <col min="2" max="2" width="14.7109375" customWidth="1"/>
    <col min="3" max="5" width="14.28515625" customWidth="1"/>
    <col min="6" max="6" width="7" customWidth="1"/>
    <col min="7" max="7" width="14.28515625" style="22" customWidth="1"/>
    <col min="8" max="8" width="8.85546875" style="22"/>
    <col min="9" max="9" width="11.28515625" style="22" bestFit="1" customWidth="1"/>
    <col min="10" max="15" width="8.85546875" style="22"/>
  </cols>
  <sheetData>
    <row r="1" spans="1:7" ht="15.75" x14ac:dyDescent="0.25">
      <c r="A1" s="9" t="s">
        <v>25</v>
      </c>
      <c r="B1" s="1"/>
      <c r="G1" s="91"/>
    </row>
    <row r="2" spans="1:7" ht="15.75" thickBot="1" x14ac:dyDescent="0.3"/>
    <row r="3" spans="1:7" ht="20.45" customHeight="1" thickBot="1" x14ac:dyDescent="0.3">
      <c r="A3" s="24" t="s">
        <v>4</v>
      </c>
      <c r="B3" s="25">
        <v>2023</v>
      </c>
      <c r="C3" s="26">
        <v>2024</v>
      </c>
      <c r="D3" s="26">
        <v>2025</v>
      </c>
      <c r="E3" s="27">
        <v>2026</v>
      </c>
      <c r="G3" s="87"/>
    </row>
    <row r="4" spans="1:7" s="22" customFormat="1" ht="5.45" customHeight="1" thickBot="1" x14ac:dyDescent="0.3">
      <c r="A4" s="20"/>
      <c r="B4" s="21"/>
      <c r="C4" s="21"/>
      <c r="D4" s="21"/>
      <c r="E4" s="26"/>
      <c r="G4" s="87"/>
    </row>
    <row r="5" spans="1:7" ht="19.149999999999999" customHeight="1" thickBot="1" x14ac:dyDescent="0.3">
      <c r="A5" s="50" t="s">
        <v>0</v>
      </c>
      <c r="B5" s="51"/>
      <c r="C5" s="51"/>
      <c r="D5" s="51"/>
      <c r="E5" s="82"/>
    </row>
    <row r="6" spans="1:7" x14ac:dyDescent="0.25">
      <c r="A6" s="32" t="s">
        <v>5</v>
      </c>
      <c r="B6" s="33">
        <v>203000</v>
      </c>
      <c r="C6" s="33">
        <v>203000</v>
      </c>
      <c r="D6" s="77">
        <v>203000</v>
      </c>
      <c r="E6" s="34">
        <v>203000</v>
      </c>
      <c r="G6" s="76"/>
    </row>
    <row r="7" spans="1:7" x14ac:dyDescent="0.25">
      <c r="A7" s="10" t="s">
        <v>9</v>
      </c>
      <c r="B7" s="5">
        <v>211800</v>
      </c>
      <c r="C7" s="5">
        <v>211800</v>
      </c>
      <c r="D7" s="78">
        <v>211800</v>
      </c>
      <c r="E7" s="6">
        <v>211800</v>
      </c>
      <c r="G7" s="76"/>
    </row>
    <row r="8" spans="1:7" x14ac:dyDescent="0.25">
      <c r="A8" s="10" t="s">
        <v>10</v>
      </c>
      <c r="B8" s="5">
        <v>150000</v>
      </c>
      <c r="C8" s="5">
        <v>150000</v>
      </c>
      <c r="D8" s="5">
        <v>150000</v>
      </c>
      <c r="E8" s="6">
        <v>150000</v>
      </c>
      <c r="G8" s="76"/>
    </row>
    <row r="9" spans="1:7" x14ac:dyDescent="0.25">
      <c r="A9" s="11" t="s">
        <v>6</v>
      </c>
      <c r="B9" s="35">
        <v>1000</v>
      </c>
      <c r="C9" s="35">
        <v>500</v>
      </c>
      <c r="D9" s="79">
        <v>500</v>
      </c>
      <c r="E9" s="36">
        <v>500</v>
      </c>
      <c r="G9" s="76"/>
    </row>
    <row r="10" spans="1:7" x14ac:dyDescent="0.25">
      <c r="A10" s="10" t="s">
        <v>14</v>
      </c>
      <c r="B10" s="5">
        <v>550000</v>
      </c>
      <c r="C10" s="5">
        <v>1150000</v>
      </c>
      <c r="D10" s="5">
        <v>1150000</v>
      </c>
      <c r="E10" s="6">
        <v>1150000</v>
      </c>
      <c r="F10" s="31"/>
      <c r="G10" s="76"/>
    </row>
    <row r="11" spans="1:7" x14ac:dyDescent="0.25">
      <c r="A11" s="10" t="s">
        <v>15</v>
      </c>
      <c r="B11" s="29">
        <v>1050000</v>
      </c>
      <c r="C11" s="29"/>
      <c r="D11" s="80"/>
      <c r="E11" s="30"/>
      <c r="G11" s="76"/>
    </row>
    <row r="12" spans="1:7" x14ac:dyDescent="0.25">
      <c r="A12" s="10" t="s">
        <v>16</v>
      </c>
      <c r="B12" s="29">
        <v>104225</v>
      </c>
      <c r="C12" s="29"/>
      <c r="D12" s="80"/>
      <c r="E12" s="30"/>
      <c r="F12" s="31"/>
      <c r="G12" s="76"/>
    </row>
    <row r="13" spans="1:7" ht="15.75" thickBot="1" x14ac:dyDescent="0.3">
      <c r="A13" s="71" t="s">
        <v>26</v>
      </c>
      <c r="B13" s="73">
        <f>20044*4</f>
        <v>80176</v>
      </c>
      <c r="C13" s="72"/>
      <c r="D13" s="76"/>
      <c r="E13" s="83"/>
      <c r="F13" s="31"/>
      <c r="G13" s="76"/>
    </row>
    <row r="14" spans="1:7" ht="21.6" customHeight="1" thickBot="1" x14ac:dyDescent="0.3">
      <c r="A14" s="15" t="s">
        <v>7</v>
      </c>
      <c r="B14" s="23">
        <f>SUM(B6:B13)</f>
        <v>2350201</v>
      </c>
      <c r="C14" s="16">
        <f>SUM(C6:C12)</f>
        <v>1715300</v>
      </c>
      <c r="D14" s="81">
        <f>SUM(D6:D12)</f>
        <v>1715300</v>
      </c>
      <c r="E14" s="84">
        <f>SUM(E6:E12)</f>
        <v>1715300</v>
      </c>
      <c r="F14" s="31"/>
      <c r="G14" s="92"/>
    </row>
    <row r="15" spans="1:7" ht="13.9" customHeight="1" thickBot="1" x14ac:dyDescent="0.3">
      <c r="A15" s="2"/>
      <c r="B15" s="7"/>
      <c r="C15" s="7"/>
      <c r="D15" s="7"/>
      <c r="E15" s="7"/>
      <c r="G15" s="76"/>
    </row>
    <row r="16" spans="1:7" ht="19.899999999999999" customHeight="1" thickBot="1" x14ac:dyDescent="0.3">
      <c r="A16" s="52" t="s">
        <v>1</v>
      </c>
      <c r="B16" s="53"/>
      <c r="C16" s="53"/>
      <c r="D16" s="53"/>
      <c r="E16" s="97"/>
      <c r="G16" s="76"/>
    </row>
    <row r="17" spans="1:15" x14ac:dyDescent="0.25">
      <c r="A17" s="18" t="s">
        <v>2</v>
      </c>
      <c r="B17" s="3">
        <v>4000</v>
      </c>
      <c r="C17" s="3">
        <v>500</v>
      </c>
      <c r="D17" s="94">
        <v>500</v>
      </c>
      <c r="E17" s="4">
        <v>500</v>
      </c>
      <c r="G17" s="76"/>
    </row>
    <row r="18" spans="1:15" x14ac:dyDescent="0.25">
      <c r="A18" s="12" t="s">
        <v>11</v>
      </c>
      <c r="B18" s="5">
        <v>150000</v>
      </c>
      <c r="C18" s="5">
        <v>150000</v>
      </c>
      <c r="D18" s="78">
        <v>150000</v>
      </c>
      <c r="E18" s="6">
        <v>150000</v>
      </c>
      <c r="G18" s="76"/>
    </row>
    <row r="19" spans="1:15" x14ac:dyDescent="0.25">
      <c r="A19" s="12" t="s">
        <v>13</v>
      </c>
      <c r="B19" s="29">
        <v>806924</v>
      </c>
      <c r="C19" s="29">
        <v>1530000</v>
      </c>
      <c r="D19" s="80">
        <v>1530000</v>
      </c>
      <c r="E19" s="30">
        <v>1530000</v>
      </c>
      <c r="G19" s="88"/>
      <c r="I19" s="93"/>
    </row>
    <row r="20" spans="1:15" x14ac:dyDescent="0.25">
      <c r="A20" s="37" t="s">
        <v>12</v>
      </c>
      <c r="B20" s="35">
        <v>10000</v>
      </c>
      <c r="C20" s="35">
        <v>10000</v>
      </c>
      <c r="D20" s="79">
        <v>10000</v>
      </c>
      <c r="E20" s="36">
        <v>10000</v>
      </c>
      <c r="F20" s="31"/>
      <c r="G20" s="76"/>
    </row>
    <row r="21" spans="1:15" x14ac:dyDescent="0.25">
      <c r="A21" s="12" t="s">
        <v>17</v>
      </c>
      <c r="B21" s="29">
        <v>1305000</v>
      </c>
      <c r="C21" s="29"/>
      <c r="D21" s="78"/>
      <c r="E21" s="6"/>
      <c r="F21" s="31"/>
      <c r="G21" s="76"/>
    </row>
    <row r="22" spans="1:15" ht="15.75" thickBot="1" x14ac:dyDescent="0.3">
      <c r="A22" s="74" t="s">
        <v>24</v>
      </c>
      <c r="B22" s="72">
        <v>59532</v>
      </c>
      <c r="C22" s="72"/>
      <c r="D22" s="95"/>
      <c r="E22" s="75"/>
      <c r="F22" s="31"/>
      <c r="G22" s="76"/>
    </row>
    <row r="23" spans="1:15" ht="21.6" customHeight="1" thickBot="1" x14ac:dyDescent="0.3">
      <c r="A23" s="17" t="s">
        <v>8</v>
      </c>
      <c r="B23" s="13">
        <f>SUM(B17:B22)</f>
        <v>2335456</v>
      </c>
      <c r="C23" s="13">
        <f>SUM(C17:C21)</f>
        <v>1690500</v>
      </c>
      <c r="D23" s="96">
        <f>SUM(D17:D21)</f>
        <v>1690500</v>
      </c>
      <c r="E23" s="14">
        <f>SUM(E17:E21)</f>
        <v>1690500</v>
      </c>
      <c r="F23" s="31"/>
      <c r="G23" s="92"/>
    </row>
    <row r="24" spans="1:15" ht="15.75" thickBot="1" x14ac:dyDescent="0.3">
      <c r="A24" s="19"/>
      <c r="B24" s="8"/>
      <c r="C24" s="8"/>
      <c r="D24" s="8"/>
      <c r="E24" s="8"/>
      <c r="G24" s="76"/>
    </row>
    <row r="25" spans="1:15" ht="15.75" thickBot="1" x14ac:dyDescent="0.3">
      <c r="A25" s="69" t="s">
        <v>18</v>
      </c>
      <c r="B25" s="45">
        <v>2023</v>
      </c>
      <c r="C25" s="46">
        <v>2024</v>
      </c>
      <c r="D25" s="46">
        <v>2025</v>
      </c>
      <c r="E25" s="47">
        <v>2025</v>
      </c>
      <c r="F25" s="38"/>
      <c r="G25" s="87"/>
    </row>
    <row r="26" spans="1:15" x14ac:dyDescent="0.25">
      <c r="A26" s="54" t="s">
        <v>19</v>
      </c>
      <c r="B26" s="55">
        <f>B14</f>
        <v>2350201</v>
      </c>
      <c r="C26" s="55">
        <f>C14</f>
        <v>1715300</v>
      </c>
      <c r="D26" s="98">
        <f>D14</f>
        <v>1715300</v>
      </c>
      <c r="E26" s="48">
        <f>E14</f>
        <v>1715300</v>
      </c>
      <c r="F26" s="39"/>
      <c r="G26" s="39"/>
    </row>
    <row r="27" spans="1:15" ht="15.75" thickBot="1" x14ac:dyDescent="0.3">
      <c r="A27" s="56" t="s">
        <v>20</v>
      </c>
      <c r="B27" s="57">
        <f>B23</f>
        <v>2335456</v>
      </c>
      <c r="C27" s="57">
        <f>C23</f>
        <v>1690500</v>
      </c>
      <c r="D27" s="99">
        <f>D23</f>
        <v>1690500</v>
      </c>
      <c r="E27" s="49">
        <f>E23</f>
        <v>1690500</v>
      </c>
      <c r="F27" s="39"/>
      <c r="G27" s="39"/>
    </row>
    <row r="28" spans="1:15" s="67" customFormat="1" ht="15.75" thickBot="1" x14ac:dyDescent="0.3">
      <c r="A28" s="65"/>
      <c r="B28" s="66"/>
      <c r="C28" s="66"/>
      <c r="D28" s="66"/>
      <c r="E28" s="66"/>
      <c r="F28" s="64"/>
      <c r="G28" s="64"/>
      <c r="H28" s="89"/>
      <c r="I28" s="89"/>
      <c r="J28" s="89"/>
      <c r="K28" s="89"/>
      <c r="L28" s="89"/>
      <c r="M28" s="89"/>
      <c r="N28" s="89"/>
      <c r="O28" s="89"/>
    </row>
    <row r="29" spans="1:15" ht="15.75" thickBot="1" x14ac:dyDescent="0.3">
      <c r="A29" s="70" t="s">
        <v>3</v>
      </c>
      <c r="B29" s="85">
        <f>B26-B27</f>
        <v>14745</v>
      </c>
      <c r="C29" s="85">
        <f>C26-C27</f>
        <v>24800</v>
      </c>
      <c r="D29" s="100">
        <f>D26-D27</f>
        <v>24800</v>
      </c>
      <c r="E29" s="86">
        <f>E26-E27</f>
        <v>24800</v>
      </c>
      <c r="F29" s="41"/>
      <c r="G29" s="41"/>
    </row>
    <row r="30" spans="1:15" ht="15.75" thickBot="1" x14ac:dyDescent="0.3">
      <c r="A30" s="62"/>
      <c r="B30" s="63"/>
      <c r="C30" s="63"/>
      <c r="D30" s="63"/>
      <c r="E30" s="63"/>
      <c r="F30" s="41"/>
      <c r="G30" s="41"/>
    </row>
    <row r="31" spans="1:15" ht="15.75" thickBot="1" x14ac:dyDescent="0.3">
      <c r="A31" s="68" t="s">
        <v>21</v>
      </c>
      <c r="B31" s="43"/>
      <c r="C31" s="43"/>
      <c r="D31" s="43"/>
      <c r="E31" s="44"/>
      <c r="F31" s="40"/>
      <c r="G31" s="40"/>
    </row>
    <row r="32" spans="1:15" x14ac:dyDescent="0.25">
      <c r="A32" s="54" t="s">
        <v>23</v>
      </c>
      <c r="B32" s="58">
        <v>395835</v>
      </c>
      <c r="C32" s="58">
        <f>B33</f>
        <v>410580</v>
      </c>
      <c r="D32" s="101">
        <f>C33</f>
        <v>435380</v>
      </c>
      <c r="E32" s="59">
        <f>D33</f>
        <v>460180</v>
      </c>
      <c r="F32" s="42"/>
      <c r="G32" s="90"/>
    </row>
    <row r="33" spans="1:7" ht="15.75" thickBot="1" x14ac:dyDescent="0.3">
      <c r="A33" s="56" t="s">
        <v>22</v>
      </c>
      <c r="B33" s="60">
        <f>B32+B29</f>
        <v>410580</v>
      </c>
      <c r="C33" s="60">
        <f>C32+C29</f>
        <v>435380</v>
      </c>
      <c r="D33" s="102">
        <f>D32+D29</f>
        <v>460180</v>
      </c>
      <c r="E33" s="61">
        <f>E32+E29</f>
        <v>484980</v>
      </c>
      <c r="F33" s="42"/>
      <c r="G33" s="42"/>
    </row>
    <row r="34" spans="1:7" x14ac:dyDescent="0.25">
      <c r="F34" s="22"/>
    </row>
    <row r="35" spans="1:7" x14ac:dyDescent="0.25">
      <c r="A35" s="28" t="s">
        <v>27</v>
      </c>
    </row>
  </sheetData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střed. výhl. 2022-2025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2021-11-22T14:52:58Z</dcterms:modified>
</cp:coreProperties>
</file>