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470" windowHeight="9345" activeTab="0"/>
  </bookViews>
  <sheets>
    <sheet name="Rozpočet 2019" sheetId="1" r:id="rId1"/>
    <sheet name="Příloha č.1" sheetId="2" r:id="rId2"/>
    <sheet name="Příloha č. 2" sheetId="3" r:id="rId3"/>
  </sheets>
  <definedNames/>
  <calcPr fullCalcOnLoad="1"/>
</workbook>
</file>

<file path=xl/sharedStrings.xml><?xml version="1.0" encoding="utf-8"?>
<sst xmlns="http://schemas.openxmlformats.org/spreadsheetml/2006/main" count="448" uniqueCount="406">
  <si>
    <t>SU</t>
  </si>
  <si>
    <t>PAR</t>
  </si>
  <si>
    <t>POL</t>
  </si>
  <si>
    <t>Text</t>
  </si>
  <si>
    <t>Daň ze závislé činnosti</t>
  </si>
  <si>
    <t>Daň z podnikání</t>
  </si>
  <si>
    <t>Srážková daň</t>
  </si>
  <si>
    <t>Daň z příjmu práv.osob</t>
  </si>
  <si>
    <t>Daň z přidané hodnoty</t>
  </si>
  <si>
    <t>Správní poplatky</t>
  </si>
  <si>
    <t>Poplatek ze psů</t>
  </si>
  <si>
    <t>Výdaje celkem</t>
  </si>
  <si>
    <t>Úroky z účtu</t>
  </si>
  <si>
    <t>Příjmy celkem</t>
  </si>
  <si>
    <t>Pytle na odpad</t>
  </si>
  <si>
    <t>Veř.zeleň opravy a údržba</t>
  </si>
  <si>
    <t>Výdaje</t>
  </si>
  <si>
    <t>Vnitřní správa DPČ,DPP</t>
  </si>
  <si>
    <t>Rezerva</t>
  </si>
  <si>
    <t>Poplatky ze vstupného</t>
  </si>
  <si>
    <t>Poplatek za VHP</t>
  </si>
  <si>
    <t>Pěstební činnost</t>
  </si>
  <si>
    <t>Pitná voda služby</t>
  </si>
  <si>
    <t>ČOV služby</t>
  </si>
  <si>
    <t>Byty služby</t>
  </si>
  <si>
    <t>Byty nájmy</t>
  </si>
  <si>
    <t>Byty prodeje</t>
  </si>
  <si>
    <t>Nebyty služby</t>
  </si>
  <si>
    <t>Nebyty nájmy</t>
  </si>
  <si>
    <t>TČ služby</t>
  </si>
  <si>
    <t>Komunální služby</t>
  </si>
  <si>
    <t>Pronájmy pozemků</t>
  </si>
  <si>
    <t>Prodeje pytlů a popelnic</t>
  </si>
  <si>
    <t>Místní správa služby</t>
  </si>
  <si>
    <t>Pozemky</t>
  </si>
  <si>
    <t>Lesní hospodářství</t>
  </si>
  <si>
    <t>MK služby</t>
  </si>
  <si>
    <t>MK oprava a údržba</t>
  </si>
  <si>
    <t>Pitná voda el..energie</t>
  </si>
  <si>
    <t>Pitná voda materiál</t>
  </si>
  <si>
    <t>Pitná voda opravy</t>
  </si>
  <si>
    <t>ČOV dohody</t>
  </si>
  <si>
    <t>ČOV materiál</t>
  </si>
  <si>
    <t>ČOV el.energie</t>
  </si>
  <si>
    <t>ČOV pojištění zařízení</t>
  </si>
  <si>
    <t>Kultura materiál</t>
  </si>
  <si>
    <t>Kultura služby</t>
  </si>
  <si>
    <t>Kultura pohoštění</t>
  </si>
  <si>
    <t>Věcné dary výročí</t>
  </si>
  <si>
    <t>Finanční dary</t>
  </si>
  <si>
    <t>Byty dohody</t>
  </si>
  <si>
    <t>Byty materiál</t>
  </si>
  <si>
    <t>Byty el.energie</t>
  </si>
  <si>
    <t>Byty pojištění</t>
  </si>
  <si>
    <t>Nebyty dohody</t>
  </si>
  <si>
    <t>Nebyty materiál</t>
  </si>
  <si>
    <t>Nebyty pojištění</t>
  </si>
  <si>
    <t>Veřejné osvětlení opravy</t>
  </si>
  <si>
    <t>TČ el.energie</t>
  </si>
  <si>
    <t>DSO příspěvky</t>
  </si>
  <si>
    <t>Svoz odpadů</t>
  </si>
  <si>
    <t>Veř.zeleň PHM</t>
  </si>
  <si>
    <t>PO pojištění</t>
  </si>
  <si>
    <t>ZO SP</t>
  </si>
  <si>
    <t>ZO ZP</t>
  </si>
  <si>
    <t>Vnitřní správa pojistné</t>
  </si>
  <si>
    <t>Vnitřní správa materiál</t>
  </si>
  <si>
    <t>Vnitřní správa el.energie</t>
  </si>
  <si>
    <t>Vnitřní správa poštovné</t>
  </si>
  <si>
    <t>Vnitřní správa telefony</t>
  </si>
  <si>
    <t>Vnitřní správa poplatky</t>
  </si>
  <si>
    <t>Vnitřní správa školení</t>
  </si>
  <si>
    <t>Vnitřní správa služby</t>
  </si>
  <si>
    <t>Vnitřní správa občerstvení</t>
  </si>
  <si>
    <t>Poplatky banky</t>
  </si>
  <si>
    <t>ZO cestovné</t>
  </si>
  <si>
    <t>Odpady EKOKOM</t>
  </si>
  <si>
    <t>Pitná voda</t>
  </si>
  <si>
    <t>ČOV</t>
  </si>
  <si>
    <t>TČ</t>
  </si>
  <si>
    <t>Místní správa,služby</t>
  </si>
  <si>
    <t>Daně</t>
  </si>
  <si>
    <t>Daň z nemovitosti</t>
  </si>
  <si>
    <t>Bytové hospodářství</t>
  </si>
  <si>
    <t>Nebytové hospodářství</t>
  </si>
  <si>
    <t>Tepelné čerpadlo</t>
  </si>
  <si>
    <t>Odpadové hospodářství</t>
  </si>
  <si>
    <t>Místní komunikace</t>
  </si>
  <si>
    <t>Kultura</t>
  </si>
  <si>
    <t>Sportoviště</t>
  </si>
  <si>
    <t>Byty</t>
  </si>
  <si>
    <t>Nebyty</t>
  </si>
  <si>
    <t>Veřejné osvětlení</t>
  </si>
  <si>
    <t>Veřejná zeleň</t>
  </si>
  <si>
    <t>Požární ochrana</t>
  </si>
  <si>
    <t>Zastupitelstvo</t>
  </si>
  <si>
    <t>Vnitřní správa</t>
  </si>
  <si>
    <t>Bankovní operace</t>
  </si>
  <si>
    <t>Úroky z úvěru</t>
  </si>
  <si>
    <t>Platy zaměstnanců</t>
  </si>
  <si>
    <t>SP</t>
  </si>
  <si>
    <t>ZP</t>
  </si>
  <si>
    <t>Pozemky nájem</t>
  </si>
  <si>
    <t>Příspěvek SMO</t>
  </si>
  <si>
    <t>Poplatek za kom. odpad</t>
  </si>
  <si>
    <t>Sportoviště nájem</t>
  </si>
  <si>
    <t>Nebyty nájem zařízení</t>
  </si>
  <si>
    <t>VZ materiál</t>
  </si>
  <si>
    <t>VZ služby</t>
  </si>
  <si>
    <t>SDH příspěvek</t>
  </si>
  <si>
    <t>Právní služby</t>
  </si>
  <si>
    <t>Opravy</t>
  </si>
  <si>
    <t>Cestovné</t>
  </si>
  <si>
    <t>Poplatek za rekr. pobyt</t>
  </si>
  <si>
    <t>Poplatky spr.  a místní</t>
  </si>
  <si>
    <t xml:space="preserve">ČOV </t>
  </si>
  <si>
    <t>Byty náj. zařízení</t>
  </si>
  <si>
    <t>Kom, odpad služ. AGRO</t>
  </si>
  <si>
    <t>Odpadové hospod.</t>
  </si>
  <si>
    <t>PO materiál</t>
  </si>
  <si>
    <t>ZO odměny</t>
  </si>
  <si>
    <t>Pitná voda poj. majetku</t>
  </si>
  <si>
    <t>Veřejné osvětlení el.ener.</t>
  </si>
  <si>
    <t>Veřejné osvětlení  poj.</t>
  </si>
  <si>
    <t>Pozemky kolky</t>
  </si>
  <si>
    <t>Nebezpečný odpad</t>
  </si>
  <si>
    <t>JSDH</t>
  </si>
  <si>
    <t>JSDH materiál</t>
  </si>
  <si>
    <t>JSDH PHM</t>
  </si>
  <si>
    <t>JSDH poj.</t>
  </si>
  <si>
    <t>Účastnické poplatky</t>
  </si>
  <si>
    <t>Vnitřní správa DHM</t>
  </si>
  <si>
    <t>Vnitřní spr. odborné publ.</t>
  </si>
  <si>
    <t>Konference,účast. popl.</t>
  </si>
  <si>
    <t xml:space="preserve">MK materiál </t>
  </si>
  <si>
    <t>Poplatek z ubyt. kapacity</t>
  </si>
  <si>
    <t>Odvod z výtěž.,provozování VHP</t>
  </si>
  <si>
    <t>TČ prodej</t>
  </si>
  <si>
    <t>Dotace ÚP</t>
  </si>
  <si>
    <t>VZ platy zaměstnanců</t>
  </si>
  <si>
    <t>VZ SP</t>
  </si>
  <si>
    <t>VZ ZP</t>
  </si>
  <si>
    <t>Lesní hospodářství materiál</t>
  </si>
  <si>
    <t>Neinv, transfery příspěv.organiz.</t>
  </si>
  <si>
    <t>Terénní služby</t>
  </si>
  <si>
    <t>Nespecifikované pojištění</t>
  </si>
  <si>
    <t>Pojištění nespecifikované</t>
  </si>
  <si>
    <t>§ 25 řešení krizových situací</t>
  </si>
  <si>
    <t>Rezerva dle zákona č.118/2011 Sb.,</t>
  </si>
  <si>
    <t>Pitná voda stavby</t>
  </si>
  <si>
    <t>Náves</t>
  </si>
  <si>
    <t>Změna stavu prostředků na bankovních účtech</t>
  </si>
  <si>
    <t>Územní plánování</t>
  </si>
  <si>
    <t>Územní plán</t>
  </si>
  <si>
    <t>DPPO</t>
  </si>
  <si>
    <t>Vnitřní správa projednané přestupky</t>
  </si>
  <si>
    <t>Peněžní plnění nahrazující úrok</t>
  </si>
  <si>
    <t>Nebyty stavby</t>
  </si>
  <si>
    <t>Budovy, stavby, haly</t>
  </si>
  <si>
    <t xml:space="preserve"> </t>
  </si>
  <si>
    <t>Vnitřní správa PC programy</t>
  </si>
  <si>
    <t>Dotace</t>
  </si>
  <si>
    <t>Dotace ze SR, VSP</t>
  </si>
  <si>
    <t>VZ DPPO</t>
  </si>
  <si>
    <t>Pozemky nákup</t>
  </si>
  <si>
    <t>Byty údržba</t>
  </si>
  <si>
    <t>Příjmy z prodeje pozemků</t>
  </si>
  <si>
    <t>Příjmy</t>
  </si>
  <si>
    <t>Poplatek z veř. prostranství</t>
  </si>
  <si>
    <t xml:space="preserve">Věcné dary </t>
  </si>
  <si>
    <t>Kultura neinvestiční dary</t>
  </si>
  <si>
    <t>VZ příjmy z pronájmu</t>
  </si>
  <si>
    <t>MK stavby</t>
  </si>
  <si>
    <t>Obnova hodnot. his. povědomí</t>
  </si>
  <si>
    <t>Obnova hodnot.his.pov. oprava</t>
  </si>
  <si>
    <t>Kultura ost. nákup</t>
  </si>
  <si>
    <t>Nebyty opravy</t>
  </si>
  <si>
    <t>Pozemky platby daní</t>
  </si>
  <si>
    <t>Materiál bioodpad</t>
  </si>
  <si>
    <t>VZ nemoc</t>
  </si>
  <si>
    <t>Příspěvek MAS KJH o.p.s.</t>
  </si>
  <si>
    <t>Dobývací prostor</t>
  </si>
  <si>
    <t>Ostatní záležitosti těžeb.prům.</t>
  </si>
  <si>
    <t>Kultura elektrická energie</t>
  </si>
  <si>
    <t>Neinv.transf. neziskovým org.</t>
  </si>
  <si>
    <t>Ostatní tělovýchovná činnost</t>
  </si>
  <si>
    <t>VZ DDHM</t>
  </si>
  <si>
    <t>Kultura nájemné</t>
  </si>
  <si>
    <t>Pozemky materiál</t>
  </si>
  <si>
    <t>Pozemky služby</t>
  </si>
  <si>
    <t>PHM bioodpad</t>
  </si>
  <si>
    <t>Oprava bioodpad</t>
  </si>
  <si>
    <t>Kom.služby DDHM</t>
  </si>
  <si>
    <t>DDHM bioodpad</t>
  </si>
  <si>
    <t>JSDH služby</t>
  </si>
  <si>
    <t>JSDH ochranné pomůcky</t>
  </si>
  <si>
    <t>Mylné platby</t>
  </si>
  <si>
    <t>Ostatní činnosti j.n.</t>
  </si>
  <si>
    <t>Kultura DVD na prodej</t>
  </si>
  <si>
    <t>Nebyty kolky</t>
  </si>
  <si>
    <t>Pojištění multikáry, stěpkovače</t>
  </si>
  <si>
    <t>Volby odměny OVK, DPP</t>
  </si>
  <si>
    <t>Volby materiál</t>
  </si>
  <si>
    <t>Volby pevná paliva</t>
  </si>
  <si>
    <t>Volby tel. poplatky</t>
  </si>
  <si>
    <t>Volby služby</t>
  </si>
  <si>
    <t>Volby cestovné</t>
  </si>
  <si>
    <t>Volby občerstvení</t>
  </si>
  <si>
    <t>Volby do zastupitelstev krajů</t>
  </si>
  <si>
    <t>Veřejná silní doprava</t>
  </si>
  <si>
    <t>Autobusové zastávky</t>
  </si>
  <si>
    <t>Volby el. energie</t>
  </si>
  <si>
    <t>Śkolení</t>
  </si>
  <si>
    <t>Finanční vypořádání minulých let</t>
  </si>
  <si>
    <t>Poplatky za odnětí poz.pln.fun.les.</t>
  </si>
  <si>
    <t>Daň z hazardních her</t>
  </si>
  <si>
    <t>Zrušený odvod loterií a pod. her</t>
  </si>
  <si>
    <t>Příjmy úhrad za dobývání nerostů</t>
  </si>
  <si>
    <t>Investiční transf. od kraje</t>
  </si>
  <si>
    <t>Inv. dotace ze SFŽP</t>
  </si>
  <si>
    <t>Inv. dotace z MŽP</t>
  </si>
  <si>
    <t>Pěstební činnost služby</t>
  </si>
  <si>
    <t>Pitná voda, vyúčt.el. energie</t>
  </si>
  <si>
    <t>Nebyty přijaté příspěv. a náhrady</t>
  </si>
  <si>
    <t>VO přijaté příspěv. a náhrady</t>
  </si>
  <si>
    <t>Příjmy z poskytování služeb</t>
  </si>
  <si>
    <t>Místní správa přijaté přísp.a náhr.</t>
  </si>
  <si>
    <t>Pojištění odpovědnosti</t>
  </si>
  <si>
    <t>Příjem mylná platba</t>
  </si>
  <si>
    <t>Financování</t>
  </si>
  <si>
    <t>Úvěry dlouhodobé</t>
  </si>
  <si>
    <t>MK DPP</t>
  </si>
  <si>
    <t>ČOV stavby</t>
  </si>
  <si>
    <t>Kultura DPP</t>
  </si>
  <si>
    <t>Kultura DDHM</t>
  </si>
  <si>
    <t>Nebyty DDHM</t>
  </si>
  <si>
    <t>Nebyty stavby z úvěru KB</t>
  </si>
  <si>
    <t>Kom. sl. garáž opravy</t>
  </si>
  <si>
    <t>Kom. sl. poskyt. náhrady</t>
  </si>
  <si>
    <t>Náves z úvěru KB</t>
  </si>
  <si>
    <t>Svoz tříděného odpadu</t>
  </si>
  <si>
    <t>Svoz tříděného odpadu stavby</t>
  </si>
  <si>
    <t>VZ potraviny</t>
  </si>
  <si>
    <t>VZ ochr. pomůcky</t>
  </si>
  <si>
    <t>JSDH občerstvení</t>
  </si>
  <si>
    <t>Vnitřní správa ochranné pomůcky</t>
  </si>
  <si>
    <t>Programové vybavení</t>
  </si>
  <si>
    <t>Neinvestiční transfery obcím</t>
  </si>
  <si>
    <t>Využívání a zneš. ost. odpadů</t>
  </si>
  <si>
    <t>Financování 8124</t>
  </si>
  <si>
    <t>Financování 8115</t>
  </si>
  <si>
    <t>Financování 8123</t>
  </si>
  <si>
    <t>Splátka dlouhodobého úvěru od KB</t>
  </si>
  <si>
    <t>Byty TZ</t>
  </si>
  <si>
    <t>Nebyty úroky z úvěru</t>
  </si>
  <si>
    <t>JSDH automobil</t>
  </si>
  <si>
    <t>Byty el. energie přeplatky</t>
  </si>
  <si>
    <t>TČ el. energie přeplatek</t>
  </si>
  <si>
    <t>Příjmy z věcných břemen</t>
  </si>
  <si>
    <t>Náklady směnné sml., opr.garáž.</t>
  </si>
  <si>
    <t>Odpad. hospodářství</t>
  </si>
  <si>
    <t>Odpad. hospodářství tříděný</t>
  </si>
  <si>
    <t>Tříděný odpad služ. podnikatelé</t>
  </si>
  <si>
    <t>VZ příjmy z odkupu</t>
  </si>
  <si>
    <t>Místní správa, náhrady</t>
  </si>
  <si>
    <t>Převody z rozpočtových účtů</t>
  </si>
  <si>
    <t>Převody z vlastní pokladny</t>
  </si>
  <si>
    <t>MK DDHM</t>
  </si>
  <si>
    <t>Pitná voda rezerva dle z.č.274/2001</t>
  </si>
  <si>
    <t>Pitná voda dary</t>
  </si>
  <si>
    <t>Sportovní hřiště DDHM</t>
  </si>
  <si>
    <t>Sportovní hřiště materiál</t>
  </si>
  <si>
    <t>Sportovní hřiště služby</t>
  </si>
  <si>
    <t>Byty právní služby</t>
  </si>
  <si>
    <t>Nebyty pevná paliva</t>
  </si>
  <si>
    <t>Nebyty ele. energie</t>
  </si>
  <si>
    <t>TČ opravy</t>
  </si>
  <si>
    <t>Svoz tříděného odpadu materiál</t>
  </si>
  <si>
    <t>Štěpkovač metriál</t>
  </si>
  <si>
    <t>Využívání a zneš. kom. odpadů</t>
  </si>
  <si>
    <t>Ost. záležitosti ochrany obyvatel.</t>
  </si>
  <si>
    <t>Ochrana obyvatelstva</t>
  </si>
  <si>
    <t>JSDH refundace mzdy</t>
  </si>
  <si>
    <t>JSDH refundace mzdy SP, ZP</t>
  </si>
  <si>
    <t>JSDH DDHM, OE</t>
  </si>
  <si>
    <t>JSDH školení</t>
  </si>
  <si>
    <t>JSDH hasičská zbrojnice</t>
  </si>
  <si>
    <t>Volby refundace mzdy</t>
  </si>
  <si>
    <t>Volby SP zaměstnavatel</t>
  </si>
  <si>
    <t>Volby refundace mzdy SP a ZP</t>
  </si>
  <si>
    <t>Volby do ZO refundace mzdy</t>
  </si>
  <si>
    <t>Volby do ZO odměny OVK, DPP</t>
  </si>
  <si>
    <t>Volby do ZO refundace mzdy SP, ZP</t>
  </si>
  <si>
    <t>Volby do ZO materiál</t>
  </si>
  <si>
    <t>Volby do ZO el. energie</t>
  </si>
  <si>
    <t>Volby do ZO pevná paliva</t>
  </si>
  <si>
    <t>Volby do ZO tel. poplatky</t>
  </si>
  <si>
    <t>Volby do ZO služby</t>
  </si>
  <si>
    <t>Volby do ZO cestovné</t>
  </si>
  <si>
    <t>Volby do ZO občerstvení</t>
  </si>
  <si>
    <t>Volba prezidenta SP zaměstnavatel</t>
  </si>
  <si>
    <t>Volba prezidentaodměny OVK, DPP</t>
  </si>
  <si>
    <t>Volba prezidenta tel. poplatky</t>
  </si>
  <si>
    <t>Volba prezidenta refund. SP, ZP</t>
  </si>
  <si>
    <t>Volba prezidenzta materiál</t>
  </si>
  <si>
    <t>Volba prezidenta el. energie</t>
  </si>
  <si>
    <t>Volba prezidenta pevná paliva</t>
  </si>
  <si>
    <t>Volba prezidenta refundace mzdy</t>
  </si>
  <si>
    <t>Volba prezidenta  služby</t>
  </si>
  <si>
    <t>Volba prezidenta cestovné</t>
  </si>
  <si>
    <t>Volba prezidenta občerstvení</t>
  </si>
  <si>
    <t>Volby do zastupitelststva obce</t>
  </si>
  <si>
    <t>Volba prezidenta republiky</t>
  </si>
  <si>
    <t>Vnitřní správa podlimitní TZ</t>
  </si>
  <si>
    <t>Nájemné tiskárny s právem koupě</t>
  </si>
  <si>
    <t>Převody fin.prostředků z ČNB na KB</t>
  </si>
  <si>
    <t>Převody vlastním fondům</t>
  </si>
  <si>
    <t>Rozpočet</t>
  </si>
  <si>
    <t>ZO zaplacené sankce</t>
  </si>
  <si>
    <t>Volba prezidenta poštovní sl.</t>
  </si>
  <si>
    <t>Sejmuto dne:</t>
  </si>
  <si>
    <t>Vratky dotací volby - vyúčtování</t>
  </si>
  <si>
    <t>Příjem fin.vypořádání dotace volby</t>
  </si>
  <si>
    <t>Finanční vypořádání min.let</t>
  </si>
  <si>
    <t>Rozpočtové příjmy</t>
  </si>
  <si>
    <t>Rozpočtové výdaje</t>
  </si>
  <si>
    <t>Schváleno dne:</t>
  </si>
  <si>
    <t>Usnesením č.:</t>
  </si>
  <si>
    <t>Rozpis transferů</t>
  </si>
  <si>
    <t>DSO Podkrkonoší</t>
  </si>
  <si>
    <t>Svazek obcí Horní Labe</t>
  </si>
  <si>
    <t>SMO příspěvek</t>
  </si>
  <si>
    <t>MAS Království - Jestřebí hory o.p.s.</t>
  </si>
  <si>
    <t>Rozpis dotací, příspěvků a darů</t>
  </si>
  <si>
    <t xml:space="preserve">Neúčelový finanční dar SDH </t>
  </si>
  <si>
    <t>Peněžní dar Vítání občánků</t>
  </si>
  <si>
    <t>Neúčelový finanční dar Služby Dolní Kalná</t>
  </si>
  <si>
    <t>Věcné dary, jubilea</t>
  </si>
  <si>
    <t>obec Horní Olešnice</t>
  </si>
  <si>
    <t>Rozpočet na rok 2019</t>
  </si>
  <si>
    <t>Kapitálové příjmy tř. 3:</t>
  </si>
  <si>
    <t>Daňové příjmy tř. 1:</t>
  </si>
  <si>
    <t>Nedaňové příjmy tř. 2:</t>
  </si>
  <si>
    <t>Nedaňové příjmy budou oproti Střednědobému výhledu rozpočtu obce vyšší z důvodu navýšení cen</t>
  </si>
  <si>
    <t>nájemného bytů a nových nájemních a pachtovních smluv pozemků.</t>
  </si>
  <si>
    <t>navýšení daní.</t>
  </si>
  <si>
    <t>Daňové příjmy budou oproti Střednědobému výhledu rozpočtu obce vyšší z důvodu předpokládaného</t>
  </si>
  <si>
    <t>Přijaté dotace budou oproti Střednědobému výhledu rozpočtu obce vyšší z důvodu poskytnutí dotací:</t>
  </si>
  <si>
    <t>č. TUA-VZ-66/2018 a TUA-VZ-72/2018</t>
  </si>
  <si>
    <t>-</t>
  </si>
  <si>
    <t>od Ministerstva životního prostředí na akci "Snížení energetické náročnosti budovy</t>
  </si>
  <si>
    <t>od Úřadu práce na vytvoření pracovních příležitostí v rámci VPP a poskytnutí příspěvku</t>
  </si>
  <si>
    <t>č.p.11 v Horní Olešnici" č. 115D316010544</t>
  </si>
  <si>
    <t>Běžné výdaje tř. 5:</t>
  </si>
  <si>
    <t>Běžné výdaje budou oproti Střednědobému výhledu rozpočtu obce vyšší z důvodu navýšení oprav</t>
  </si>
  <si>
    <t>majetku obce a navýšení platů zaměstnanců obce a odměn členů zastupitelstva a členů výborů</t>
  </si>
  <si>
    <t>obce.</t>
  </si>
  <si>
    <t>Kapitálové výdaje tř. 6:</t>
  </si>
  <si>
    <t>Kapitálové výdaje budou oproti Střednědobému výhledu rozpočtu obce vyšší z důvodu rozpracovaných</t>
  </si>
  <si>
    <t>ných akcí "Snížení energetické náročnosti budovy č.p.11 v Horní Olešnici" a "II.etapa - havarijní stav</t>
  </si>
  <si>
    <t>č.p. 11 HO",</t>
  </si>
  <si>
    <t>Kapitálové příjmy budou oproti Střednědobému výhledu rozpočtu obce nižší z důvodu prodeje bytové</t>
  </si>
  <si>
    <t>jednotky v obci.</t>
  </si>
  <si>
    <t>Přijaté dotace tř. 4:</t>
  </si>
  <si>
    <t>Příloha č. 2</t>
  </si>
  <si>
    <t>Příloha č. 1 k rozpočtu na rok 2019</t>
  </si>
  <si>
    <t>Komentář k rozpočtu na rok 2019 obce Horní Olešnice</t>
  </si>
  <si>
    <t>po úpravě</t>
  </si>
  <si>
    <t>Rozpočet 2019</t>
  </si>
  <si>
    <t>Rozpočet na rok 2019 po úpravách RO</t>
  </si>
  <si>
    <t>JSDH, přeplatek</t>
  </si>
  <si>
    <t>Veřejné osvětlení materiál</t>
  </si>
  <si>
    <t>Platy zaměstnanců, náhrada nemoci</t>
  </si>
  <si>
    <t>Starosta obce Petr Řehoř dne:</t>
  </si>
  <si>
    <t>Zpracovala Pavlína Klůzová  dne:</t>
  </si>
  <si>
    <t>Vyvěšeno dne:</t>
  </si>
  <si>
    <t>Rozpočet na rok 2019 včetně všech jeho úprav je zveřejněn na www.horniolesnice.cz, v listinné podobě v kanceláři</t>
  </si>
  <si>
    <t>OÚ Horní Olešnice.</t>
  </si>
  <si>
    <t>Byty pojistné plnění</t>
  </si>
  <si>
    <t>JSDH DPP</t>
  </si>
  <si>
    <t>JSDH opravy</t>
  </si>
  <si>
    <t>§ 25 krizová opatření</t>
  </si>
  <si>
    <t>Rozpočet na rok 2019  - rozpočtové opatření č. 3</t>
  </si>
  <si>
    <t>Důvodová zpráva k rozpočtovému opatření č. 3 rozpočtu 2019</t>
  </si>
  <si>
    <t>v pravomoci starosty obce</t>
  </si>
  <si>
    <t>R.O. č.3</t>
  </si>
  <si>
    <t>Volby do EP refundace mzdy</t>
  </si>
  <si>
    <t>Volby do EP odměny OVK, DPP</t>
  </si>
  <si>
    <t>Volby do EP refundace mzdy SP, ZP</t>
  </si>
  <si>
    <t>Volby do EP materiál</t>
  </si>
  <si>
    <t>Volby do EP el. energie</t>
  </si>
  <si>
    <t>Volby do EP pevná paliva</t>
  </si>
  <si>
    <t>Volby do EP tel. poplatky</t>
  </si>
  <si>
    <t>Volby do EP služby</t>
  </si>
  <si>
    <t>Volby do EP cestovné</t>
  </si>
  <si>
    <t>Volby do EP občerstvení</t>
  </si>
  <si>
    <t>Volby do EP, UZ 98348</t>
  </si>
  <si>
    <t>Dotace ze SR volby (UZ 98348)</t>
  </si>
  <si>
    <t>Kultura prodej služeb</t>
  </si>
  <si>
    <t>V pravomoci starosty obce Horní Olešnice ze dne 27.05.2019</t>
  </si>
  <si>
    <t>V prav dne 27.5.2019</t>
  </si>
  <si>
    <t>V prav.dne 27.5.2019</t>
  </si>
  <si>
    <t>Sběr železa</t>
  </si>
  <si>
    <t>Sběr a zprac. druh. surovin</t>
  </si>
  <si>
    <t>v pravomoci starosty obce Horní Olešnice ze dne 27.05.2019</t>
  </si>
  <si>
    <t>Volby do EP stravné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</si>
</sst>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ddd\ d\.\ mmmm\ yyyy"/>
    <numFmt numFmtId="169" formatCode="#,##0.00\ &quot;Kč&quot;"/>
    <numFmt numFmtId="170" formatCode="#,##0\ &quot;Kč&quot;"/>
  </numFmts>
  <fonts count="64"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4"/>
      <name val="Arial Blac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sz val="11"/>
      <name val="Arial Black"/>
      <family val="2"/>
    </font>
    <font>
      <sz val="11"/>
      <name val="Arial"/>
      <family val="2"/>
    </font>
    <font>
      <b/>
      <sz val="12"/>
      <name val="Arial Black"/>
      <family val="2"/>
    </font>
    <font>
      <sz val="12"/>
      <name val="Arial"/>
      <family val="2"/>
    </font>
    <font>
      <sz val="11"/>
      <name val="Arial CE"/>
      <family val="2"/>
    </font>
    <font>
      <b/>
      <sz val="11"/>
      <name val="Arial CE"/>
      <family val="0"/>
    </font>
    <font>
      <b/>
      <sz val="11"/>
      <name val="Arial"/>
      <family val="2"/>
    </font>
    <font>
      <b/>
      <u val="single"/>
      <sz val="14"/>
      <name val="Arial"/>
      <family val="2"/>
    </font>
    <font>
      <b/>
      <i/>
      <u val="single"/>
      <sz val="12"/>
      <name val="Arial"/>
      <family val="2"/>
    </font>
    <font>
      <sz val="10"/>
      <name val="Symbol"/>
      <family val="1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0"/>
      <color theme="1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9" fillId="0" borderId="13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justify" vertical="top" wrapText="1"/>
    </xf>
    <xf numFmtId="0" fontId="7" fillId="0" borderId="15" xfId="0" applyFont="1" applyBorder="1" applyAlignment="1">
      <alignment vertical="top" wrapText="1"/>
    </xf>
    <xf numFmtId="0" fontId="0" fillId="0" borderId="11" xfId="0" applyBorder="1" applyAlignment="1">
      <alignment/>
    </xf>
    <xf numFmtId="0" fontId="7" fillId="0" borderId="0" xfId="0" applyFont="1" applyBorder="1" applyAlignment="1">
      <alignment vertical="top" wrapText="1"/>
    </xf>
    <xf numFmtId="0" fontId="0" fillId="0" borderId="16" xfId="0" applyBorder="1" applyAlignment="1">
      <alignment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0" fillId="0" borderId="14" xfId="0" applyBorder="1" applyAlignment="1">
      <alignment/>
    </xf>
    <xf numFmtId="0" fontId="9" fillId="0" borderId="12" xfId="0" applyFont="1" applyBorder="1" applyAlignment="1">
      <alignment horizontal="justify" vertical="top" wrapText="1"/>
    </xf>
    <xf numFmtId="0" fontId="0" fillId="0" borderId="12" xfId="0" applyBorder="1" applyAlignment="1">
      <alignment/>
    </xf>
    <xf numFmtId="0" fontId="9" fillId="0" borderId="17" xfId="0" applyFont="1" applyBorder="1" applyAlignment="1">
      <alignment horizontal="justify" vertical="top" wrapText="1"/>
    </xf>
    <xf numFmtId="0" fontId="9" fillId="0" borderId="15" xfId="0" applyFont="1" applyBorder="1" applyAlignment="1">
      <alignment horizontal="justify" vertical="top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20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9" fillId="0" borderId="17" xfId="0" applyFont="1" applyBorder="1" applyAlignment="1">
      <alignment horizontal="justify" vertical="top" wrapText="1"/>
    </xf>
    <xf numFmtId="0" fontId="7" fillId="0" borderId="24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9" fillId="0" borderId="11" xfId="0" applyFont="1" applyBorder="1" applyAlignment="1">
      <alignment horizontal="justify" vertical="top" wrapText="1"/>
    </xf>
    <xf numFmtId="0" fontId="62" fillId="0" borderId="0" xfId="0" applyFont="1" applyAlignment="1">
      <alignment/>
    </xf>
    <xf numFmtId="0" fontId="0" fillId="33" borderId="0" xfId="0" applyFill="1" applyAlignment="1">
      <alignment/>
    </xf>
    <xf numFmtId="0" fontId="11" fillId="0" borderId="0" xfId="0" applyFont="1" applyAlignment="1">
      <alignment/>
    </xf>
    <xf numFmtId="0" fontId="2" fillId="0" borderId="25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6" fillId="0" borderId="21" xfId="0" applyFont="1" applyBorder="1" applyAlignment="1">
      <alignment/>
    </xf>
    <xf numFmtId="0" fontId="7" fillId="0" borderId="14" xfId="0" applyFont="1" applyBorder="1" applyAlignment="1">
      <alignment vertical="top" wrapText="1"/>
    </xf>
    <xf numFmtId="0" fontId="9" fillId="0" borderId="26" xfId="0" applyFont="1" applyBorder="1" applyAlignment="1">
      <alignment horizontal="justify" vertical="top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8" fillId="0" borderId="25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12" fillId="0" borderId="21" xfId="0" applyFont="1" applyFill="1" applyBorder="1" applyAlignment="1">
      <alignment vertical="top" wrapText="1"/>
    </xf>
    <xf numFmtId="0" fontId="0" fillId="0" borderId="29" xfId="0" applyBorder="1" applyAlignment="1">
      <alignment/>
    </xf>
    <xf numFmtId="0" fontId="7" fillId="0" borderId="30" xfId="0" applyFont="1" applyBorder="1" applyAlignment="1">
      <alignment vertical="top" wrapText="1"/>
    </xf>
    <xf numFmtId="0" fontId="7" fillId="0" borderId="31" xfId="0" applyFont="1" applyBorder="1" applyAlignment="1">
      <alignment vertical="top" wrapText="1"/>
    </xf>
    <xf numFmtId="0" fontId="0" fillId="0" borderId="31" xfId="0" applyBorder="1" applyAlignment="1">
      <alignment/>
    </xf>
    <xf numFmtId="0" fontId="7" fillId="0" borderId="3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3" fillId="0" borderId="13" xfId="0" applyFont="1" applyBorder="1" applyAlignment="1">
      <alignment vertical="top" wrapText="1"/>
    </xf>
    <xf numFmtId="0" fontId="63" fillId="0" borderId="14" xfId="0" applyFont="1" applyBorder="1" applyAlignment="1">
      <alignment vertical="top" wrapText="1"/>
    </xf>
    <xf numFmtId="0" fontId="62" fillId="0" borderId="14" xfId="0" applyFont="1" applyBorder="1" applyAlignment="1">
      <alignment/>
    </xf>
    <xf numFmtId="0" fontId="9" fillId="0" borderId="30" xfId="0" applyFont="1" applyBorder="1" applyAlignment="1">
      <alignment horizontal="justify" vertical="top" wrapText="1"/>
    </xf>
    <xf numFmtId="0" fontId="9" fillId="0" borderId="31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justify" vertical="top" wrapText="1"/>
    </xf>
    <xf numFmtId="0" fontId="9" fillId="0" borderId="31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justify" vertical="top" wrapText="1"/>
    </xf>
    <xf numFmtId="0" fontId="9" fillId="0" borderId="32" xfId="0" applyFont="1" applyBorder="1" applyAlignment="1">
      <alignment horizontal="justify" vertical="top" wrapText="1"/>
    </xf>
    <xf numFmtId="0" fontId="9" fillId="0" borderId="32" xfId="0" applyFont="1" applyBorder="1" applyAlignment="1">
      <alignment horizontal="justify" vertical="top" wrapText="1"/>
    </xf>
    <xf numFmtId="0" fontId="0" fillId="0" borderId="17" xfId="0" applyBorder="1" applyAlignment="1">
      <alignment/>
    </xf>
    <xf numFmtId="0" fontId="0" fillId="0" borderId="31" xfId="0" applyFont="1" applyBorder="1" applyAlignment="1">
      <alignment/>
    </xf>
    <xf numFmtId="0" fontId="7" fillId="0" borderId="11" xfId="0" applyFont="1" applyBorder="1" applyAlignment="1">
      <alignment vertical="top" wrapText="1"/>
    </xf>
    <xf numFmtId="0" fontId="7" fillId="0" borderId="33" xfId="0" applyFont="1" applyBorder="1" applyAlignment="1">
      <alignment vertical="top" wrapText="1"/>
    </xf>
    <xf numFmtId="0" fontId="7" fillId="0" borderId="34" xfId="0" applyFont="1" applyBorder="1" applyAlignment="1">
      <alignment vertical="top" wrapText="1"/>
    </xf>
    <xf numFmtId="0" fontId="7" fillId="0" borderId="34" xfId="0" applyFont="1" applyBorder="1" applyAlignment="1">
      <alignment vertical="top" wrapText="1"/>
    </xf>
    <xf numFmtId="0" fontId="0" fillId="0" borderId="34" xfId="0" applyBorder="1" applyAlignment="1">
      <alignment/>
    </xf>
    <xf numFmtId="3" fontId="11" fillId="34" borderId="35" xfId="0" applyNumberFormat="1" applyFont="1" applyFill="1" applyBorder="1" applyAlignment="1">
      <alignment/>
    </xf>
    <xf numFmtId="3" fontId="0" fillId="34" borderId="36" xfId="0" applyNumberFormat="1" applyFill="1" applyBorder="1" applyAlignment="1">
      <alignment/>
    </xf>
    <xf numFmtId="3" fontId="0" fillId="34" borderId="37" xfId="0" applyNumberForma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9" fillId="0" borderId="24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vertical="top" wrapText="1"/>
    </xf>
    <xf numFmtId="3" fontId="0" fillId="34" borderId="36" xfId="0" applyNumberFormat="1" applyFont="1" applyFill="1" applyBorder="1" applyAlignment="1">
      <alignment/>
    </xf>
    <xf numFmtId="3" fontId="0" fillId="34" borderId="37" xfId="0" applyNumberFormat="1" applyFont="1" applyFill="1" applyBorder="1" applyAlignment="1">
      <alignment/>
    </xf>
    <xf numFmtId="0" fontId="7" fillId="35" borderId="25" xfId="0" applyFont="1" applyFill="1" applyBorder="1" applyAlignment="1">
      <alignment vertical="top" wrapText="1"/>
    </xf>
    <xf numFmtId="0" fontId="7" fillId="35" borderId="21" xfId="0" applyFont="1" applyFill="1" applyBorder="1" applyAlignment="1">
      <alignment vertical="top" wrapText="1"/>
    </xf>
    <xf numFmtId="0" fontId="8" fillId="35" borderId="21" xfId="0" applyFont="1" applyFill="1" applyBorder="1" applyAlignment="1">
      <alignment vertical="top" wrapText="1"/>
    </xf>
    <xf numFmtId="0" fontId="0" fillId="35" borderId="21" xfId="0" applyFill="1" applyBorder="1" applyAlignment="1">
      <alignment/>
    </xf>
    <xf numFmtId="0" fontId="8" fillId="35" borderId="21" xfId="0" applyFont="1" applyFill="1" applyBorder="1" applyAlignment="1">
      <alignment vertical="top" wrapText="1"/>
    </xf>
    <xf numFmtId="3" fontId="11" fillId="35" borderId="28" xfId="0" applyNumberFormat="1" applyFont="1" applyFill="1" applyBorder="1" applyAlignment="1">
      <alignment/>
    </xf>
    <xf numFmtId="0" fontId="7" fillId="35" borderId="38" xfId="0" applyFont="1" applyFill="1" applyBorder="1" applyAlignment="1">
      <alignment vertical="top" wrapText="1"/>
    </xf>
    <xf numFmtId="0" fontId="7" fillId="35" borderId="39" xfId="0" applyFont="1" applyFill="1" applyBorder="1" applyAlignment="1">
      <alignment vertical="top" wrapText="1"/>
    </xf>
    <xf numFmtId="0" fontId="8" fillId="35" borderId="39" xfId="0" applyFont="1" applyFill="1" applyBorder="1" applyAlignment="1">
      <alignment vertical="top" wrapText="1"/>
    </xf>
    <xf numFmtId="0" fontId="0" fillId="35" borderId="39" xfId="0" applyFill="1" applyBorder="1" applyAlignment="1">
      <alignment/>
    </xf>
    <xf numFmtId="3" fontId="11" fillId="35" borderId="40" xfId="0" applyNumberFormat="1" applyFont="1" applyFill="1" applyBorder="1" applyAlignment="1">
      <alignment/>
    </xf>
    <xf numFmtId="0" fontId="18" fillId="0" borderId="41" xfId="0" applyFont="1" applyBorder="1" applyAlignment="1">
      <alignment vertical="top" wrapText="1"/>
    </xf>
    <xf numFmtId="0" fontId="18" fillId="0" borderId="42" xfId="0" applyFont="1" applyBorder="1" applyAlignment="1">
      <alignment vertical="top" wrapText="1"/>
    </xf>
    <xf numFmtId="0" fontId="18" fillId="0" borderId="43" xfId="0" applyFont="1" applyBorder="1" applyAlignment="1">
      <alignment vertical="top" wrapText="1"/>
    </xf>
    <xf numFmtId="0" fontId="19" fillId="0" borderId="42" xfId="0" applyFont="1" applyBorder="1" applyAlignment="1">
      <alignment vertical="center" wrapText="1"/>
    </xf>
    <xf numFmtId="0" fontId="15" fillId="0" borderId="44" xfId="0" applyFont="1" applyBorder="1" applyAlignment="1">
      <alignment/>
    </xf>
    <xf numFmtId="0" fontId="15" fillId="0" borderId="43" xfId="0" applyFont="1" applyBorder="1" applyAlignment="1">
      <alignment/>
    </xf>
    <xf numFmtId="0" fontId="9" fillId="35" borderId="25" xfId="0" applyFont="1" applyFill="1" applyBorder="1" applyAlignment="1">
      <alignment horizontal="justify" vertical="top" wrapText="1"/>
    </xf>
    <xf numFmtId="0" fontId="9" fillId="35" borderId="21" xfId="0" applyFont="1" applyFill="1" applyBorder="1" applyAlignment="1">
      <alignment horizontal="justify" vertical="top" wrapText="1"/>
    </xf>
    <xf numFmtId="0" fontId="10" fillId="35" borderId="21" xfId="0" applyFont="1" applyFill="1" applyBorder="1" applyAlignment="1">
      <alignment horizontal="justify" vertical="top" wrapText="1"/>
    </xf>
    <xf numFmtId="0" fontId="10" fillId="35" borderId="25" xfId="0" applyFont="1" applyFill="1" applyBorder="1" applyAlignment="1">
      <alignment horizontal="justify" vertical="top" wrapText="1"/>
    </xf>
    <xf numFmtId="0" fontId="10" fillId="35" borderId="21" xfId="0" applyFont="1" applyFill="1" applyBorder="1" applyAlignment="1">
      <alignment horizontal="justify" vertical="top" wrapText="1"/>
    </xf>
    <xf numFmtId="0" fontId="11" fillId="35" borderId="21" xfId="0" applyFont="1" applyFill="1" applyBorder="1" applyAlignment="1">
      <alignment/>
    </xf>
    <xf numFmtId="0" fontId="9" fillId="35" borderId="23" xfId="0" applyFont="1" applyFill="1" applyBorder="1" applyAlignment="1">
      <alignment horizontal="justify" vertical="top" wrapText="1"/>
    </xf>
    <xf numFmtId="0" fontId="10" fillId="35" borderId="23" xfId="0" applyFont="1" applyFill="1" applyBorder="1" applyAlignment="1">
      <alignment horizontal="justify" vertical="top" wrapText="1"/>
    </xf>
    <xf numFmtId="0" fontId="0" fillId="35" borderId="23" xfId="0" applyFill="1" applyBorder="1" applyAlignment="1">
      <alignment/>
    </xf>
    <xf numFmtId="0" fontId="0" fillId="35" borderId="22" xfId="0" applyFill="1" applyBorder="1" applyAlignment="1">
      <alignment/>
    </xf>
    <xf numFmtId="0" fontId="7" fillId="0" borderId="45" xfId="0" applyFont="1" applyBorder="1" applyAlignment="1">
      <alignment vertical="top" wrapText="1"/>
    </xf>
    <xf numFmtId="0" fontId="7" fillId="0" borderId="46" xfId="0" applyFont="1" applyBorder="1" applyAlignment="1">
      <alignment vertical="top" wrapText="1"/>
    </xf>
    <xf numFmtId="0" fontId="8" fillId="0" borderId="31" xfId="0" applyFont="1" applyBorder="1" applyAlignment="1">
      <alignment vertical="top" wrapText="1"/>
    </xf>
    <xf numFmtId="0" fontId="0" fillId="0" borderId="32" xfId="0" applyBorder="1" applyAlignment="1">
      <alignment/>
    </xf>
    <xf numFmtId="0" fontId="0" fillId="0" borderId="46" xfId="0" applyBorder="1" applyAlignment="1">
      <alignment/>
    </xf>
    <xf numFmtId="170" fontId="11" fillId="8" borderId="47" xfId="0" applyNumberFormat="1" applyFont="1" applyFill="1" applyBorder="1" applyAlignment="1">
      <alignment/>
    </xf>
    <xf numFmtId="170" fontId="11" fillId="8" borderId="48" xfId="0" applyNumberFormat="1" applyFont="1" applyFill="1" applyBorder="1" applyAlignment="1">
      <alignment/>
    </xf>
    <xf numFmtId="170" fontId="11" fillId="8" borderId="49" xfId="0" applyNumberFormat="1" applyFont="1" applyFill="1" applyBorder="1" applyAlignment="1">
      <alignment/>
    </xf>
    <xf numFmtId="0" fontId="3" fillId="0" borderId="41" xfId="0" applyFont="1" applyBorder="1" applyAlignment="1">
      <alignment horizontal="center"/>
    </xf>
    <xf numFmtId="0" fontId="10" fillId="35" borderId="23" xfId="0" applyFont="1" applyFill="1" applyBorder="1" applyAlignment="1">
      <alignment horizontal="justify" vertical="top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2" fillId="0" borderId="0" xfId="0" applyFont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/>
    </xf>
    <xf numFmtId="0" fontId="6" fillId="0" borderId="23" xfId="0" applyFont="1" applyBorder="1" applyAlignment="1">
      <alignment/>
    </xf>
    <xf numFmtId="0" fontId="1" fillId="0" borderId="52" xfId="0" applyFont="1" applyBorder="1" applyAlignment="1">
      <alignment vertical="top" wrapText="1"/>
    </xf>
    <xf numFmtId="0" fontId="6" fillId="0" borderId="22" xfId="0" applyFont="1" applyBorder="1" applyAlignment="1">
      <alignment/>
    </xf>
    <xf numFmtId="0" fontId="13" fillId="34" borderId="5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3" fillId="34" borderId="35" xfId="0" applyFont="1" applyFill="1" applyBorder="1" applyAlignment="1">
      <alignment horizontal="center" shrinkToFit="1"/>
    </xf>
    <xf numFmtId="0" fontId="18" fillId="0" borderId="53" xfId="0" applyFont="1" applyBorder="1" applyAlignment="1">
      <alignment horizontal="justify" vertical="center" wrapText="1"/>
    </xf>
    <xf numFmtId="0" fontId="18" fillId="0" borderId="44" xfId="0" applyFont="1" applyBorder="1" applyAlignment="1">
      <alignment horizontal="justify" vertical="center" wrapText="1"/>
    </xf>
    <xf numFmtId="0" fontId="18" fillId="0" borderId="42" xfId="0" applyFont="1" applyBorder="1" applyAlignment="1">
      <alignment horizontal="justify" vertical="center" wrapText="1"/>
    </xf>
    <xf numFmtId="0" fontId="19" fillId="0" borderId="42" xfId="0" applyFont="1" applyBorder="1" applyAlignment="1">
      <alignment horizontal="justify" vertical="center" wrapText="1"/>
    </xf>
    <xf numFmtId="0" fontId="15" fillId="0" borderId="42" xfId="0" applyFont="1" applyBorder="1" applyAlignment="1">
      <alignment vertical="center"/>
    </xf>
    <xf numFmtId="0" fontId="0" fillId="35" borderId="54" xfId="0" applyFill="1" applyBorder="1" applyAlignment="1">
      <alignment/>
    </xf>
    <xf numFmtId="0" fontId="10" fillId="35" borderId="39" xfId="0" applyFont="1" applyFill="1" applyBorder="1" applyAlignment="1">
      <alignment horizontal="justify" vertical="top" wrapText="1"/>
    </xf>
    <xf numFmtId="0" fontId="9" fillId="35" borderId="39" xfId="0" applyFont="1" applyFill="1" applyBorder="1" applyAlignment="1">
      <alignment horizontal="justify" vertical="top" wrapText="1"/>
    </xf>
    <xf numFmtId="0" fontId="20" fillId="35" borderId="20" xfId="0" applyFont="1" applyFill="1" applyBorder="1" applyAlignment="1">
      <alignment/>
    </xf>
    <xf numFmtId="0" fontId="20" fillId="35" borderId="55" xfId="0" applyFont="1" applyFill="1" applyBorder="1" applyAlignment="1">
      <alignment/>
    </xf>
    <xf numFmtId="0" fontId="20" fillId="35" borderId="56" xfId="0" applyFont="1" applyFill="1" applyBorder="1" applyAlignment="1">
      <alignment/>
    </xf>
    <xf numFmtId="169" fontId="15" fillId="0" borderId="57" xfId="0" applyNumberFormat="1" applyFont="1" applyBorder="1" applyAlignment="1">
      <alignment/>
    </xf>
    <xf numFmtId="169" fontId="15" fillId="0" borderId="58" xfId="0" applyNumberFormat="1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55" xfId="0" applyFont="1" applyBorder="1" applyAlignment="1">
      <alignment/>
    </xf>
    <xf numFmtId="169" fontId="20" fillId="0" borderId="55" xfId="0" applyNumberFormat="1" applyFont="1" applyBorder="1" applyAlignment="1">
      <alignment/>
    </xf>
    <xf numFmtId="169" fontId="20" fillId="0" borderId="56" xfId="0" applyNumberFormat="1" applyFont="1" applyBorder="1" applyAlignment="1">
      <alignment/>
    </xf>
    <xf numFmtId="0" fontId="15" fillId="0" borderId="59" xfId="0" applyFont="1" applyFill="1" applyBorder="1" applyAlignment="1">
      <alignment/>
    </xf>
    <xf numFmtId="0" fontId="15" fillId="0" borderId="60" xfId="0" applyFont="1" applyFill="1" applyBorder="1" applyAlignment="1">
      <alignment/>
    </xf>
    <xf numFmtId="0" fontId="0" fillId="0" borderId="55" xfId="0" applyBorder="1" applyAlignment="1">
      <alignment horizontal="center"/>
    </xf>
    <xf numFmtId="3" fontId="0" fillId="34" borderId="61" xfId="0" applyNumberFormat="1" applyFill="1" applyBorder="1" applyAlignment="1">
      <alignment/>
    </xf>
    <xf numFmtId="3" fontId="0" fillId="34" borderId="61" xfId="0" applyNumberFormat="1" applyFont="1" applyFill="1" applyBorder="1" applyAlignment="1">
      <alignment/>
    </xf>
    <xf numFmtId="3" fontId="0" fillId="34" borderId="62" xfId="0" applyNumberFormat="1" applyFill="1" applyBorder="1" applyAlignment="1">
      <alignment/>
    </xf>
    <xf numFmtId="3" fontId="0" fillId="34" borderId="63" xfId="0" applyNumberFormat="1" applyFill="1" applyBorder="1" applyAlignment="1">
      <alignment/>
    </xf>
    <xf numFmtId="3" fontId="62" fillId="34" borderId="61" xfId="0" applyNumberFormat="1" applyFont="1" applyFill="1" applyBorder="1" applyAlignment="1">
      <alignment/>
    </xf>
    <xf numFmtId="3" fontId="20" fillId="34" borderId="51" xfId="0" applyNumberFormat="1" applyFont="1" applyFill="1" applyBorder="1" applyAlignment="1">
      <alignment vertical="center"/>
    </xf>
    <xf numFmtId="3" fontId="11" fillId="35" borderId="35" xfId="0" applyNumberFormat="1" applyFont="1" applyFill="1" applyBorder="1" applyAlignment="1">
      <alignment/>
    </xf>
    <xf numFmtId="3" fontId="0" fillId="34" borderId="35" xfId="0" applyNumberFormat="1" applyFill="1" applyBorder="1" applyAlignment="1">
      <alignment/>
    </xf>
    <xf numFmtId="3" fontId="0" fillId="34" borderId="62" xfId="0" applyNumberFormat="1" applyFont="1" applyFill="1" applyBorder="1" applyAlignment="1">
      <alignment/>
    </xf>
    <xf numFmtId="3" fontId="11" fillId="34" borderId="28" xfId="0" applyNumberFormat="1" applyFont="1" applyFill="1" applyBorder="1" applyAlignment="1">
      <alignment/>
    </xf>
    <xf numFmtId="3" fontId="11" fillId="34" borderId="62" xfId="0" applyNumberFormat="1" applyFont="1" applyFill="1" applyBorder="1" applyAlignment="1">
      <alignment/>
    </xf>
    <xf numFmtId="0" fontId="11" fillId="0" borderId="64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27" xfId="0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14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0" fontId="11" fillId="0" borderId="20" xfId="0" applyFont="1" applyBorder="1" applyAlignment="1">
      <alignment/>
    </xf>
    <xf numFmtId="0" fontId="11" fillId="0" borderId="55" xfId="0" applyFont="1" applyBorder="1" applyAlignment="1">
      <alignment/>
    </xf>
    <xf numFmtId="0" fontId="11" fillId="0" borderId="56" xfId="0" applyFont="1" applyBorder="1" applyAlignment="1">
      <alignment/>
    </xf>
    <xf numFmtId="0" fontId="0" fillId="0" borderId="0" xfId="0" applyAlignment="1">
      <alignment/>
    </xf>
    <xf numFmtId="3" fontId="0" fillId="4" borderId="61" xfId="0" applyNumberFormat="1" applyFill="1" applyBorder="1" applyAlignment="1">
      <alignment/>
    </xf>
    <xf numFmtId="3" fontId="0" fillId="4" borderId="36" xfId="0" applyNumberFormat="1" applyFill="1" applyBorder="1" applyAlignment="1">
      <alignment/>
    </xf>
    <xf numFmtId="3" fontId="0" fillId="4" borderId="61" xfId="0" applyNumberFormat="1" applyFont="1" applyFill="1" applyBorder="1" applyAlignment="1">
      <alignment/>
    </xf>
    <xf numFmtId="3" fontId="0" fillId="4" borderId="36" xfId="0" applyNumberFormat="1" applyFont="1" applyFill="1" applyBorder="1" applyAlignment="1">
      <alignment/>
    </xf>
    <xf numFmtId="3" fontId="0" fillId="4" borderId="62" xfId="0" applyNumberFormat="1" applyFill="1" applyBorder="1" applyAlignment="1">
      <alignment/>
    </xf>
    <xf numFmtId="3" fontId="11" fillId="4" borderId="28" xfId="0" applyNumberFormat="1" applyFont="1" applyFill="1" applyBorder="1" applyAlignment="1">
      <alignment/>
    </xf>
    <xf numFmtId="3" fontId="0" fillId="4" borderId="37" xfId="0" applyNumberFormat="1" applyFill="1" applyBorder="1" applyAlignment="1">
      <alignment/>
    </xf>
    <xf numFmtId="3" fontId="0" fillId="4" borderId="63" xfId="0" applyNumberFormat="1" applyFill="1" applyBorder="1" applyAlignment="1">
      <alignment/>
    </xf>
    <xf numFmtId="3" fontId="11" fillId="4" borderId="35" xfId="0" applyNumberFormat="1" applyFont="1" applyFill="1" applyBorder="1" applyAlignment="1">
      <alignment/>
    </xf>
    <xf numFmtId="3" fontId="62" fillId="4" borderId="61" xfId="0" applyNumberFormat="1" applyFont="1" applyFill="1" applyBorder="1" applyAlignment="1">
      <alignment/>
    </xf>
    <xf numFmtId="3" fontId="0" fillId="4" borderId="37" xfId="0" applyNumberFormat="1" applyFont="1" applyFill="1" applyBorder="1" applyAlignment="1">
      <alignment/>
    </xf>
    <xf numFmtId="3" fontId="0" fillId="4" borderId="62" xfId="0" applyNumberFormat="1" applyFont="1" applyFill="1" applyBorder="1" applyAlignment="1">
      <alignment/>
    </xf>
    <xf numFmtId="3" fontId="11" fillId="4" borderId="62" xfId="0" applyNumberFormat="1" applyFont="1" applyFill="1" applyBorder="1" applyAlignment="1">
      <alignment/>
    </xf>
    <xf numFmtId="3" fontId="11" fillId="36" borderId="28" xfId="0" applyNumberFormat="1" applyFont="1" applyFill="1" applyBorder="1" applyAlignment="1">
      <alignment/>
    </xf>
    <xf numFmtId="3" fontId="20" fillId="36" borderId="51" xfId="0" applyNumberFormat="1" applyFont="1" applyFill="1" applyBorder="1" applyAlignment="1">
      <alignment vertical="center"/>
    </xf>
    <xf numFmtId="14" fontId="0" fillId="0" borderId="0" xfId="0" applyNumberFormat="1" applyAlignment="1">
      <alignment/>
    </xf>
    <xf numFmtId="0" fontId="13" fillId="36" borderId="35" xfId="0" applyFont="1" applyFill="1" applyBorder="1" applyAlignment="1">
      <alignment horizontal="center" shrinkToFit="1"/>
    </xf>
    <xf numFmtId="3" fontId="0" fillId="36" borderId="61" xfId="0" applyNumberFormat="1" applyFill="1" applyBorder="1" applyAlignment="1">
      <alignment/>
    </xf>
    <xf numFmtId="3" fontId="0" fillId="4" borderId="35" xfId="0" applyNumberFormat="1" applyFill="1" applyBorder="1" applyAlignment="1">
      <alignment/>
    </xf>
    <xf numFmtId="3" fontId="0" fillId="36" borderId="36" xfId="0" applyNumberFormat="1" applyFont="1" applyFill="1" applyBorder="1" applyAlignment="1">
      <alignment/>
    </xf>
    <xf numFmtId="3" fontId="0" fillId="4" borderId="35" xfId="0" applyNumberFormat="1" applyFont="1" applyFill="1" applyBorder="1" applyAlignment="1">
      <alignment/>
    </xf>
    <xf numFmtId="3" fontId="0" fillId="34" borderId="35" xfId="0" applyNumberFormat="1" applyFont="1" applyFill="1" applyBorder="1" applyAlignment="1">
      <alignment/>
    </xf>
    <xf numFmtId="3" fontId="0" fillId="36" borderId="62" xfId="0" applyNumberFormat="1" applyFill="1" applyBorder="1" applyAlignment="1">
      <alignment/>
    </xf>
    <xf numFmtId="0" fontId="13" fillId="36" borderId="51" xfId="0" applyFont="1" applyFill="1" applyBorder="1" applyAlignment="1">
      <alignment horizontal="center" shrinkToFit="1"/>
    </xf>
    <xf numFmtId="0" fontId="11" fillId="0" borderId="20" xfId="0" applyFont="1" applyBorder="1" applyAlignment="1">
      <alignment/>
    </xf>
    <xf numFmtId="0" fontId="11" fillId="0" borderId="55" xfId="0" applyFont="1" applyBorder="1" applyAlignment="1">
      <alignment/>
    </xf>
    <xf numFmtId="0" fontId="11" fillId="0" borderId="56" xfId="0" applyFont="1" applyBorder="1" applyAlignment="1">
      <alignment/>
    </xf>
    <xf numFmtId="0" fontId="11" fillId="8" borderId="10" xfId="0" applyFont="1" applyFill="1" applyBorder="1" applyAlignment="1">
      <alignment/>
    </xf>
    <xf numFmtId="0" fontId="11" fillId="8" borderId="11" xfId="0" applyFont="1" applyFill="1" applyBorder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24" fillId="0" borderId="0" xfId="0" applyFont="1" applyAlignment="1">
      <alignment/>
    </xf>
    <xf numFmtId="0" fontId="3" fillId="0" borderId="65" xfId="0" applyFont="1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66" xfId="0" applyBorder="1" applyAlignment="1">
      <alignment horizontal="left"/>
    </xf>
    <xf numFmtId="0" fontId="3" fillId="0" borderId="20" xfId="0" applyFont="1" applyFill="1" applyBorder="1" applyAlignment="1">
      <alignment wrapText="1"/>
    </xf>
    <xf numFmtId="0" fontId="3" fillId="0" borderId="55" xfId="0" applyFont="1" applyBorder="1" applyAlignment="1">
      <alignment/>
    </xf>
    <xf numFmtId="0" fontId="11" fillId="8" borderId="67" xfId="0" applyFont="1" applyFill="1" applyBorder="1" applyAlignment="1">
      <alignment/>
    </xf>
    <xf numFmtId="0" fontId="0" fillId="0" borderId="68" xfId="0" applyBorder="1" applyAlignment="1">
      <alignment/>
    </xf>
    <xf numFmtId="0" fontId="11" fillId="8" borderId="59" xfId="0" applyFont="1" applyFill="1" applyBorder="1" applyAlignment="1">
      <alignment/>
    </xf>
    <xf numFmtId="0" fontId="0" fillId="0" borderId="69" xfId="0" applyBorder="1" applyAlignment="1">
      <alignment/>
    </xf>
    <xf numFmtId="0" fontId="11" fillId="8" borderId="70" xfId="0" applyFont="1" applyFill="1" applyBorder="1" applyAlignment="1">
      <alignment/>
    </xf>
    <xf numFmtId="0" fontId="0" fillId="0" borderId="71" xfId="0" applyBorder="1" applyAlignment="1">
      <alignment/>
    </xf>
    <xf numFmtId="0" fontId="11" fillId="8" borderId="72" xfId="0" applyFont="1" applyFill="1" applyBorder="1" applyAlignment="1">
      <alignment/>
    </xf>
    <xf numFmtId="0" fontId="11" fillId="8" borderId="73" xfId="0" applyFont="1" applyFill="1" applyBorder="1" applyAlignment="1">
      <alignment/>
    </xf>
    <xf numFmtId="0" fontId="11" fillId="8" borderId="24" xfId="0" applyFont="1" applyFill="1" applyBorder="1" applyAlignment="1">
      <alignment/>
    </xf>
    <xf numFmtId="0" fontId="11" fillId="8" borderId="16" xfId="0" applyFont="1" applyFill="1" applyBorder="1" applyAlignment="1">
      <alignment/>
    </xf>
    <xf numFmtId="0" fontId="15" fillId="0" borderId="70" xfId="0" applyFont="1" applyFill="1" applyBorder="1" applyAlignment="1">
      <alignment/>
    </xf>
    <xf numFmtId="0" fontId="15" fillId="0" borderId="74" xfId="0" applyFont="1" applyFill="1" applyBorder="1" applyAlignment="1">
      <alignment/>
    </xf>
    <xf numFmtId="0" fontId="15" fillId="0" borderId="71" xfId="0" applyFont="1" applyFill="1" applyBorder="1" applyAlignment="1">
      <alignment/>
    </xf>
    <xf numFmtId="169" fontId="15" fillId="0" borderId="75" xfId="0" applyNumberFormat="1" applyFont="1" applyBorder="1" applyAlignment="1">
      <alignment/>
    </xf>
    <xf numFmtId="169" fontId="15" fillId="0" borderId="76" xfId="0" applyNumberFormat="1" applyFont="1" applyBorder="1" applyAlignment="1">
      <alignment/>
    </xf>
    <xf numFmtId="0" fontId="15" fillId="0" borderId="70" xfId="0" applyFont="1" applyBorder="1" applyAlignment="1">
      <alignment/>
    </xf>
    <xf numFmtId="0" fontId="15" fillId="0" borderId="74" xfId="0" applyFont="1" applyBorder="1" applyAlignment="1">
      <alignment/>
    </xf>
    <xf numFmtId="0" fontId="15" fillId="0" borderId="71" xfId="0" applyFont="1" applyBorder="1" applyAlignment="1">
      <alignment/>
    </xf>
    <xf numFmtId="0" fontId="15" fillId="0" borderId="67" xfId="0" applyFont="1" applyFill="1" applyBorder="1" applyAlignment="1">
      <alignment/>
    </xf>
    <xf numFmtId="0" fontId="15" fillId="0" borderId="77" xfId="0" applyFont="1" applyFill="1" applyBorder="1" applyAlignment="1">
      <alignment/>
    </xf>
    <xf numFmtId="0" fontId="15" fillId="0" borderId="68" xfId="0" applyFont="1" applyFill="1" applyBorder="1" applyAlignment="1">
      <alignment/>
    </xf>
    <xf numFmtId="169" fontId="15" fillId="0" borderId="78" xfId="0" applyNumberFormat="1" applyFont="1" applyBorder="1" applyAlignment="1">
      <alignment/>
    </xf>
    <xf numFmtId="169" fontId="15" fillId="0" borderId="79" xfId="0" applyNumberFormat="1" applyFont="1" applyBorder="1" applyAlignment="1">
      <alignment/>
    </xf>
    <xf numFmtId="0" fontId="15" fillId="0" borderId="59" xfId="0" applyFont="1" applyFill="1" applyBorder="1" applyAlignment="1">
      <alignment/>
    </xf>
    <xf numFmtId="0" fontId="15" fillId="0" borderId="60" xfId="0" applyFont="1" applyFill="1" applyBorder="1" applyAlignment="1">
      <alignment/>
    </xf>
    <xf numFmtId="0" fontId="15" fillId="0" borderId="69" xfId="0" applyFont="1" applyFill="1" applyBorder="1" applyAlignment="1">
      <alignment/>
    </xf>
    <xf numFmtId="169" fontId="15" fillId="0" borderId="57" xfId="0" applyNumberFormat="1" applyFont="1" applyBorder="1" applyAlignment="1">
      <alignment/>
    </xf>
    <xf numFmtId="169" fontId="15" fillId="0" borderId="58" xfId="0" applyNumberFormat="1" applyFont="1" applyBorder="1" applyAlignment="1">
      <alignment/>
    </xf>
    <xf numFmtId="0" fontId="20" fillId="0" borderId="20" xfId="0" applyFont="1" applyBorder="1" applyAlignment="1">
      <alignment horizontal="left"/>
    </xf>
    <xf numFmtId="0" fontId="20" fillId="0" borderId="55" xfId="0" applyFont="1" applyBorder="1" applyAlignment="1">
      <alignment horizontal="left"/>
    </xf>
    <xf numFmtId="0" fontId="20" fillId="0" borderId="56" xfId="0" applyFont="1" applyBorder="1" applyAlignment="1">
      <alignment horizontal="left"/>
    </xf>
    <xf numFmtId="0" fontId="15" fillId="0" borderId="67" xfId="0" applyFont="1" applyBorder="1" applyAlignment="1">
      <alignment/>
    </xf>
    <xf numFmtId="0" fontId="15" fillId="0" borderId="77" xfId="0" applyFont="1" applyBorder="1" applyAlignment="1">
      <alignment/>
    </xf>
    <xf numFmtId="0" fontId="15" fillId="0" borderId="68" xfId="0" applyFont="1" applyBorder="1" applyAlignment="1">
      <alignment/>
    </xf>
    <xf numFmtId="0" fontId="15" fillId="0" borderId="59" xfId="0" applyFont="1" applyBorder="1" applyAlignment="1">
      <alignment/>
    </xf>
    <xf numFmtId="0" fontId="15" fillId="0" borderId="60" xfId="0" applyFont="1" applyBorder="1" applyAlignment="1">
      <alignment/>
    </xf>
    <xf numFmtId="0" fontId="15" fillId="0" borderId="69" xfId="0" applyFont="1" applyBorder="1" applyAlignment="1">
      <alignment/>
    </xf>
    <xf numFmtId="0" fontId="21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76200</xdr:rowOff>
    </xdr:from>
    <xdr:to>
      <xdr:col>1</xdr:col>
      <xdr:colOff>390525</xdr:colOff>
      <xdr:row>2</xdr:row>
      <xdr:rowOff>152400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76200"/>
          <a:ext cx="428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8"/>
  <sheetViews>
    <sheetView tabSelected="1" zoomScalePageLayoutView="0" workbookViewId="0" topLeftCell="A1">
      <selection activeCell="K303" sqref="K303"/>
    </sheetView>
  </sheetViews>
  <sheetFormatPr defaultColWidth="9.140625" defaultRowHeight="12.75"/>
  <cols>
    <col min="1" max="1" width="4.28125" style="0" customWidth="1"/>
    <col min="2" max="2" width="6.28125" style="0" customWidth="1"/>
    <col min="3" max="3" width="6.00390625" style="0" customWidth="1"/>
    <col min="4" max="4" width="29.421875" style="0" customWidth="1"/>
    <col min="5" max="5" width="7.57421875" style="0" hidden="1" customWidth="1"/>
    <col min="6" max="6" width="7.8515625" style="0" hidden="1" customWidth="1"/>
    <col min="7" max="8" width="15.7109375" style="0" customWidth="1"/>
    <col min="9" max="9" width="17.28125" style="0" customWidth="1"/>
  </cols>
  <sheetData>
    <row r="1" spans="1:9" ht="16.5" customHeight="1">
      <c r="A1" s="205" t="s">
        <v>382</v>
      </c>
      <c r="B1" s="206"/>
      <c r="C1" s="206"/>
      <c r="D1" s="206"/>
      <c r="E1" s="206"/>
      <c r="F1" s="206"/>
      <c r="G1" s="206"/>
      <c r="H1" s="206"/>
      <c r="I1" s="206"/>
    </row>
    <row r="2" spans="1:9" ht="16.5" customHeight="1">
      <c r="A2" s="205" t="s">
        <v>338</v>
      </c>
      <c r="B2" s="207"/>
      <c r="C2" s="207"/>
      <c r="D2" s="207"/>
      <c r="E2" s="207"/>
      <c r="F2" s="207"/>
      <c r="G2" s="207"/>
      <c r="H2" s="207"/>
      <c r="I2" s="207"/>
    </row>
    <row r="3" spans="1:9" ht="16.5" customHeight="1">
      <c r="A3" s="205" t="s">
        <v>404</v>
      </c>
      <c r="B3" s="203"/>
      <c r="C3" s="203"/>
      <c r="D3" s="203"/>
      <c r="E3" s="203"/>
      <c r="F3" s="203"/>
      <c r="G3" s="203"/>
      <c r="H3" s="203"/>
      <c r="I3" s="203"/>
    </row>
    <row r="4" spans="1:9" ht="11.25" customHeight="1" thickBot="1">
      <c r="A4" s="208"/>
      <c r="B4" s="209"/>
      <c r="C4" s="209"/>
      <c r="D4" s="209"/>
      <c r="E4" s="210"/>
      <c r="F4" s="210"/>
      <c r="G4" s="209"/>
      <c r="H4" s="209"/>
      <c r="I4" s="209"/>
    </row>
    <row r="5" spans="1:9" ht="21.75" customHeight="1" thickBot="1">
      <c r="A5" s="212" t="s">
        <v>324</v>
      </c>
      <c r="B5" s="213"/>
      <c r="C5" s="213"/>
      <c r="D5" s="214"/>
      <c r="E5" s="148"/>
      <c r="F5" s="148"/>
      <c r="G5" s="128" t="s">
        <v>317</v>
      </c>
      <c r="H5" s="188" t="s">
        <v>385</v>
      </c>
      <c r="I5" s="128" t="s">
        <v>368</v>
      </c>
    </row>
    <row r="6" spans="1:9" ht="21.75" customHeight="1" thickBot="1">
      <c r="A6" s="116"/>
      <c r="B6" s="40"/>
      <c r="C6" s="40"/>
      <c r="D6" s="121"/>
      <c r="E6" s="40"/>
      <c r="F6" s="40"/>
      <c r="G6" s="126">
        <v>2019</v>
      </c>
      <c r="H6" s="195" t="s">
        <v>401</v>
      </c>
      <c r="I6" s="126" t="s">
        <v>367</v>
      </c>
    </row>
    <row r="7" spans="1:9" ht="13.5" customHeight="1" thickBot="1">
      <c r="A7" s="35" t="s">
        <v>0</v>
      </c>
      <c r="B7" s="36" t="s">
        <v>1</v>
      </c>
      <c r="C7" s="36" t="s">
        <v>2</v>
      </c>
      <c r="D7" s="124" t="s">
        <v>3</v>
      </c>
      <c r="E7" s="123"/>
      <c r="F7" s="125"/>
      <c r="G7" s="122"/>
      <c r="H7" s="122"/>
      <c r="I7" s="122"/>
    </row>
    <row r="8" spans="1:9" ht="12" customHeight="1">
      <c r="A8" s="29">
        <v>231</v>
      </c>
      <c r="B8" s="30"/>
      <c r="C8" s="30">
        <v>1111</v>
      </c>
      <c r="D8" s="30" t="s">
        <v>4</v>
      </c>
      <c r="E8" s="12"/>
      <c r="F8" s="12"/>
      <c r="G8" s="149">
        <v>1201176</v>
      </c>
      <c r="H8" s="172"/>
      <c r="I8" s="149">
        <v>1201176</v>
      </c>
    </row>
    <row r="9" spans="1:9" ht="12" customHeight="1">
      <c r="A9" s="2">
        <v>231</v>
      </c>
      <c r="B9" s="3"/>
      <c r="C9" s="3">
        <v>1112</v>
      </c>
      <c r="D9" s="3" t="s">
        <v>5</v>
      </c>
      <c r="E9" s="10"/>
      <c r="F9" s="10"/>
      <c r="G9" s="69">
        <v>29367</v>
      </c>
      <c r="H9" s="173"/>
      <c r="I9" s="69">
        <v>29367</v>
      </c>
    </row>
    <row r="10" spans="1:9" ht="12" customHeight="1">
      <c r="A10" s="2">
        <v>231</v>
      </c>
      <c r="B10" s="3"/>
      <c r="C10" s="3">
        <v>1113</v>
      </c>
      <c r="D10" s="3" t="s">
        <v>6</v>
      </c>
      <c r="E10" s="10"/>
      <c r="F10" s="10"/>
      <c r="G10" s="69">
        <v>94878</v>
      </c>
      <c r="H10" s="173"/>
      <c r="I10" s="69">
        <v>94878</v>
      </c>
    </row>
    <row r="11" spans="1:9" ht="12" customHeight="1">
      <c r="A11" s="2">
        <v>231</v>
      </c>
      <c r="B11" s="3"/>
      <c r="C11" s="3">
        <v>1121</v>
      </c>
      <c r="D11" s="3" t="s">
        <v>7</v>
      </c>
      <c r="E11" s="10"/>
      <c r="F11" s="10"/>
      <c r="G11" s="69">
        <v>980406</v>
      </c>
      <c r="H11" s="173"/>
      <c r="I11" s="69">
        <v>980406</v>
      </c>
    </row>
    <row r="12" spans="1:9" ht="12" customHeight="1">
      <c r="A12" s="2">
        <v>231</v>
      </c>
      <c r="B12" s="3"/>
      <c r="C12" s="3">
        <v>1122</v>
      </c>
      <c r="D12" s="3" t="s">
        <v>154</v>
      </c>
      <c r="E12" s="10"/>
      <c r="F12" s="10"/>
      <c r="G12" s="69">
        <v>84740</v>
      </c>
      <c r="H12" s="173"/>
      <c r="I12" s="69">
        <v>322050</v>
      </c>
    </row>
    <row r="13" spans="1:9" ht="12" customHeight="1">
      <c r="A13" s="2">
        <v>231</v>
      </c>
      <c r="B13" s="3"/>
      <c r="C13" s="3">
        <v>1211</v>
      </c>
      <c r="D13" s="3" t="s">
        <v>8</v>
      </c>
      <c r="E13" s="10"/>
      <c r="F13" s="10"/>
      <c r="G13" s="69">
        <v>2351619</v>
      </c>
      <c r="H13" s="173"/>
      <c r="I13" s="69">
        <v>2351619</v>
      </c>
    </row>
    <row r="14" spans="1:9" ht="12" customHeight="1">
      <c r="A14" s="13">
        <v>231</v>
      </c>
      <c r="B14" s="14"/>
      <c r="C14" s="14">
        <v>1335</v>
      </c>
      <c r="D14" s="38" t="s">
        <v>214</v>
      </c>
      <c r="E14" s="15"/>
      <c r="F14" s="15"/>
      <c r="G14" s="150">
        <v>0</v>
      </c>
      <c r="H14" s="174"/>
      <c r="I14" s="150">
        <v>0</v>
      </c>
    </row>
    <row r="15" spans="1:9" ht="12" customHeight="1">
      <c r="A15" s="2">
        <v>231</v>
      </c>
      <c r="B15" s="3"/>
      <c r="C15" s="3">
        <v>1381</v>
      </c>
      <c r="D15" s="63" t="s">
        <v>215</v>
      </c>
      <c r="E15" s="10"/>
      <c r="F15" s="10"/>
      <c r="G15" s="79">
        <v>10000</v>
      </c>
      <c r="H15" s="191">
        <v>10000</v>
      </c>
      <c r="I15" s="79">
        <v>20000</v>
      </c>
    </row>
    <row r="16" spans="1:9" ht="12" customHeight="1">
      <c r="A16" s="2">
        <v>231</v>
      </c>
      <c r="B16" s="3"/>
      <c r="C16" s="3">
        <v>1382</v>
      </c>
      <c r="D16" s="63" t="s">
        <v>216</v>
      </c>
      <c r="E16" s="10"/>
      <c r="F16" s="10"/>
      <c r="G16" s="79">
        <v>0</v>
      </c>
      <c r="H16" s="175"/>
      <c r="I16" s="79">
        <v>0</v>
      </c>
    </row>
    <row r="17" spans="1:9" ht="12" customHeight="1">
      <c r="A17" s="13">
        <v>231</v>
      </c>
      <c r="B17" s="14"/>
      <c r="C17" s="14">
        <v>1351</v>
      </c>
      <c r="D17" s="14" t="s">
        <v>136</v>
      </c>
      <c r="E17" s="15"/>
      <c r="F17" s="15"/>
      <c r="G17" s="149">
        <v>0</v>
      </c>
      <c r="H17" s="172"/>
      <c r="I17" s="149">
        <v>0</v>
      </c>
    </row>
    <row r="18" spans="1:9" ht="12" customHeight="1" thickBot="1">
      <c r="A18" s="46">
        <v>231</v>
      </c>
      <c r="B18" s="47"/>
      <c r="C18" s="47">
        <v>1511</v>
      </c>
      <c r="D18" s="47" t="s">
        <v>82</v>
      </c>
      <c r="E18" s="48"/>
      <c r="F18" s="48"/>
      <c r="G18" s="151">
        <v>423330</v>
      </c>
      <c r="H18" s="176"/>
      <c r="I18" s="151">
        <v>423330</v>
      </c>
    </row>
    <row r="19" spans="1:9" ht="13.5" thickBot="1">
      <c r="A19" s="81"/>
      <c r="B19" s="82"/>
      <c r="C19" s="82"/>
      <c r="D19" s="83" t="s">
        <v>81</v>
      </c>
      <c r="E19" s="84"/>
      <c r="F19" s="84"/>
      <c r="G19" s="86">
        <f>SUM(G8:G18)</f>
        <v>5175516</v>
      </c>
      <c r="H19" s="86">
        <f>SUM(H8:H18)</f>
        <v>10000</v>
      </c>
      <c r="I19" s="86">
        <f>SUM(I8:I18)</f>
        <v>5422826</v>
      </c>
    </row>
    <row r="20" spans="1:10" ht="12" customHeight="1">
      <c r="A20" s="29">
        <v>231</v>
      </c>
      <c r="B20" s="30"/>
      <c r="C20" s="30">
        <v>1340</v>
      </c>
      <c r="D20" s="30" t="s">
        <v>104</v>
      </c>
      <c r="E20" s="12"/>
      <c r="F20" s="12"/>
      <c r="G20" s="70">
        <v>175000</v>
      </c>
      <c r="H20" s="178"/>
      <c r="I20" s="70">
        <v>175000</v>
      </c>
      <c r="J20" s="118"/>
    </row>
    <row r="21" spans="1:9" ht="12" customHeight="1">
      <c r="A21" s="13">
        <v>231</v>
      </c>
      <c r="B21" s="14"/>
      <c r="C21" s="14">
        <v>1341</v>
      </c>
      <c r="D21" s="14" t="s">
        <v>10</v>
      </c>
      <c r="E21" s="15"/>
      <c r="F21" s="15"/>
      <c r="G21" s="149">
        <v>5500</v>
      </c>
      <c r="H21" s="189">
        <v>300</v>
      </c>
      <c r="I21" s="149">
        <v>5800</v>
      </c>
    </row>
    <row r="22" spans="1:9" ht="12" customHeight="1">
      <c r="A22" s="2">
        <v>231</v>
      </c>
      <c r="B22" s="3"/>
      <c r="C22" s="3">
        <v>1342</v>
      </c>
      <c r="D22" s="3" t="s">
        <v>113</v>
      </c>
      <c r="E22" s="10"/>
      <c r="F22" s="10"/>
      <c r="G22" s="69">
        <v>5000</v>
      </c>
      <c r="H22" s="173"/>
      <c r="I22" s="69">
        <v>11000</v>
      </c>
    </row>
    <row r="23" spans="1:9" ht="12" customHeight="1">
      <c r="A23" s="2">
        <v>231</v>
      </c>
      <c r="B23" s="3"/>
      <c r="C23" s="3">
        <v>1343</v>
      </c>
      <c r="D23" s="3" t="s">
        <v>168</v>
      </c>
      <c r="E23" s="10"/>
      <c r="F23" s="10"/>
      <c r="G23" s="69">
        <v>200</v>
      </c>
      <c r="H23" s="173"/>
      <c r="I23" s="69">
        <v>200</v>
      </c>
    </row>
    <row r="24" spans="1:9" ht="12" customHeight="1">
      <c r="A24" s="2">
        <v>231</v>
      </c>
      <c r="B24" s="3"/>
      <c r="C24" s="3">
        <v>1344</v>
      </c>
      <c r="D24" s="3" t="s">
        <v>19</v>
      </c>
      <c r="E24" s="10"/>
      <c r="F24" s="10"/>
      <c r="G24" s="69">
        <v>200</v>
      </c>
      <c r="H24" s="173"/>
      <c r="I24" s="69">
        <v>3200</v>
      </c>
    </row>
    <row r="25" spans="1:9" ht="12" customHeight="1">
      <c r="A25" s="2">
        <v>231</v>
      </c>
      <c r="B25" s="3"/>
      <c r="C25" s="3">
        <v>1345</v>
      </c>
      <c r="D25" s="3" t="s">
        <v>135</v>
      </c>
      <c r="E25" s="10"/>
      <c r="F25" s="10"/>
      <c r="G25" s="69">
        <v>3000</v>
      </c>
      <c r="H25" s="173"/>
      <c r="I25" s="69">
        <v>5000</v>
      </c>
    </row>
    <row r="26" spans="1:9" ht="12" customHeight="1">
      <c r="A26" s="2">
        <v>231</v>
      </c>
      <c r="B26" s="3"/>
      <c r="C26" s="3">
        <v>1347</v>
      </c>
      <c r="D26" s="3" t="s">
        <v>20</v>
      </c>
      <c r="E26" s="10"/>
      <c r="F26" s="10"/>
      <c r="G26" s="69"/>
      <c r="H26" s="173"/>
      <c r="I26" s="69"/>
    </row>
    <row r="27" spans="1:9" ht="12" customHeight="1">
      <c r="A27" s="9">
        <v>231</v>
      </c>
      <c r="B27" s="4"/>
      <c r="C27" s="4">
        <v>1356</v>
      </c>
      <c r="D27" s="4" t="s">
        <v>217</v>
      </c>
      <c r="E27" s="17"/>
      <c r="F27" s="17"/>
      <c r="G27" s="152">
        <v>200</v>
      </c>
      <c r="H27" s="179"/>
      <c r="I27" s="152">
        <v>200</v>
      </c>
    </row>
    <row r="28" spans="1:9" ht="12" customHeight="1" thickBot="1">
      <c r="A28" s="9">
        <v>231</v>
      </c>
      <c r="B28" s="4"/>
      <c r="C28" s="4">
        <v>1361</v>
      </c>
      <c r="D28" s="4" t="s">
        <v>9</v>
      </c>
      <c r="E28" s="17"/>
      <c r="F28" s="17"/>
      <c r="G28" s="152">
        <v>3000</v>
      </c>
      <c r="H28" s="179"/>
      <c r="I28" s="152">
        <v>3000</v>
      </c>
    </row>
    <row r="29" spans="1:9" ht="13.5" thickBot="1">
      <c r="A29" s="81"/>
      <c r="B29" s="82"/>
      <c r="C29" s="82"/>
      <c r="D29" s="85" t="s">
        <v>114</v>
      </c>
      <c r="E29" s="84"/>
      <c r="F29" s="84"/>
      <c r="G29" s="86">
        <f>SUM(G20:G28)</f>
        <v>192100</v>
      </c>
      <c r="H29" s="86">
        <f>SUM(H20:H28)</f>
        <v>300</v>
      </c>
      <c r="I29" s="86">
        <f>SUM(I20:I28)</f>
        <v>203400</v>
      </c>
    </row>
    <row r="30" spans="1:9" ht="12" customHeight="1">
      <c r="A30" s="13">
        <v>231</v>
      </c>
      <c r="B30" s="14"/>
      <c r="C30" s="14">
        <v>4111</v>
      </c>
      <c r="D30" s="38" t="s">
        <v>397</v>
      </c>
      <c r="E30" s="15"/>
      <c r="F30" s="15"/>
      <c r="G30" s="149">
        <v>0</v>
      </c>
      <c r="H30" s="189">
        <v>58000</v>
      </c>
      <c r="I30" s="149">
        <v>58000</v>
      </c>
    </row>
    <row r="31" spans="1:10" ht="12" customHeight="1">
      <c r="A31" s="2">
        <v>231</v>
      </c>
      <c r="B31" s="3"/>
      <c r="C31" s="3">
        <v>4112</v>
      </c>
      <c r="D31" s="3" t="s">
        <v>162</v>
      </c>
      <c r="E31" s="10"/>
      <c r="F31" s="10"/>
      <c r="G31" s="69">
        <v>61700</v>
      </c>
      <c r="H31" s="173"/>
      <c r="I31" s="69">
        <v>68400</v>
      </c>
      <c r="J31" s="118"/>
    </row>
    <row r="32" spans="1:9" ht="12" customHeight="1">
      <c r="A32" s="2">
        <v>231</v>
      </c>
      <c r="B32" s="3"/>
      <c r="C32" s="3">
        <v>4116</v>
      </c>
      <c r="D32" s="3" t="s">
        <v>138</v>
      </c>
      <c r="E32" s="10"/>
      <c r="F32" s="10"/>
      <c r="G32" s="69">
        <v>135000</v>
      </c>
      <c r="H32" s="173"/>
      <c r="I32" s="69">
        <v>225000</v>
      </c>
    </row>
    <row r="33" spans="1:9" ht="12" customHeight="1">
      <c r="A33" s="9">
        <v>231</v>
      </c>
      <c r="B33" s="4"/>
      <c r="C33" s="4">
        <v>4213</v>
      </c>
      <c r="D33" s="4" t="s">
        <v>219</v>
      </c>
      <c r="E33" s="17"/>
      <c r="F33" s="17"/>
      <c r="G33" s="152">
        <v>0</v>
      </c>
      <c r="H33" s="179"/>
      <c r="I33" s="152">
        <v>0</v>
      </c>
    </row>
    <row r="34" spans="1:9" ht="12" customHeight="1">
      <c r="A34" s="9">
        <v>231</v>
      </c>
      <c r="B34" s="4"/>
      <c r="C34" s="4">
        <v>4216</v>
      </c>
      <c r="D34" s="4" t="s">
        <v>220</v>
      </c>
      <c r="E34" s="17"/>
      <c r="F34" s="17"/>
      <c r="G34" s="152">
        <v>1438401</v>
      </c>
      <c r="H34" s="179"/>
      <c r="I34" s="152">
        <v>1438401</v>
      </c>
    </row>
    <row r="35" spans="1:9" ht="12" customHeight="1" thickBot="1">
      <c r="A35" s="9">
        <v>231</v>
      </c>
      <c r="B35" s="4"/>
      <c r="C35" s="4">
        <v>4222</v>
      </c>
      <c r="D35" s="4" t="s">
        <v>218</v>
      </c>
      <c r="E35" s="17"/>
      <c r="F35" s="17"/>
      <c r="G35" s="152">
        <v>0</v>
      </c>
      <c r="H35" s="179"/>
      <c r="I35" s="152">
        <v>0</v>
      </c>
    </row>
    <row r="36" spans="1:9" ht="13.5" customHeight="1" thickBot="1">
      <c r="A36" s="81"/>
      <c r="B36" s="82"/>
      <c r="C36" s="82"/>
      <c r="D36" s="83" t="s">
        <v>161</v>
      </c>
      <c r="E36" s="84"/>
      <c r="F36" s="84"/>
      <c r="G36" s="86">
        <f>SUM(G30:G35)</f>
        <v>1635101</v>
      </c>
      <c r="H36" s="86">
        <f>SUM(H30:H35)</f>
        <v>58000</v>
      </c>
      <c r="I36" s="86">
        <f>SUM(I30:I35)</f>
        <v>1789801</v>
      </c>
    </row>
    <row r="37" spans="1:9" ht="12" customHeight="1" thickBot="1">
      <c r="A37" s="64">
        <v>231</v>
      </c>
      <c r="B37" s="65">
        <v>1031</v>
      </c>
      <c r="C37" s="65">
        <v>2111</v>
      </c>
      <c r="D37" s="66" t="s">
        <v>221</v>
      </c>
      <c r="E37" s="67"/>
      <c r="F37" s="67"/>
      <c r="G37" s="68">
        <v>5000</v>
      </c>
      <c r="H37" s="192">
        <v>12000</v>
      </c>
      <c r="I37" s="193">
        <v>17000</v>
      </c>
    </row>
    <row r="38" spans="1:9" ht="13.5" thickBot="1">
      <c r="A38" s="81"/>
      <c r="B38" s="83">
        <v>1031</v>
      </c>
      <c r="C38" s="82"/>
      <c r="D38" s="83" t="s">
        <v>21</v>
      </c>
      <c r="E38" s="84"/>
      <c r="F38" s="84"/>
      <c r="G38" s="86">
        <f>SUM(G37)</f>
        <v>5000</v>
      </c>
      <c r="H38" s="185">
        <f>SUM(H37)</f>
        <v>12000</v>
      </c>
      <c r="I38" s="86">
        <f>SUM(I37)</f>
        <v>17000</v>
      </c>
    </row>
    <row r="39" spans="1:9" ht="12" customHeight="1" thickBot="1">
      <c r="A39" s="46">
        <v>231</v>
      </c>
      <c r="B39" s="47">
        <v>2119</v>
      </c>
      <c r="C39" s="47">
        <v>2343</v>
      </c>
      <c r="D39" s="49" t="s">
        <v>181</v>
      </c>
      <c r="E39" s="48"/>
      <c r="F39" s="48"/>
      <c r="G39" s="151">
        <v>0</v>
      </c>
      <c r="H39" s="176"/>
      <c r="I39" s="151">
        <v>0</v>
      </c>
    </row>
    <row r="40" spans="1:9" ht="13.5" thickBot="1">
      <c r="A40" s="81"/>
      <c r="B40" s="83">
        <v>2119</v>
      </c>
      <c r="C40" s="82"/>
      <c r="D40" s="83" t="s">
        <v>182</v>
      </c>
      <c r="E40" s="84"/>
      <c r="F40" s="84"/>
      <c r="G40" s="86">
        <f>SUM(G39)</f>
        <v>0</v>
      </c>
      <c r="H40" s="86">
        <f>SUM(H39)</f>
        <v>0</v>
      </c>
      <c r="I40" s="86">
        <f>SUM(I39)</f>
        <v>0</v>
      </c>
    </row>
    <row r="41" spans="1:9" ht="12" customHeight="1" thickBot="1">
      <c r="A41" s="46">
        <v>231</v>
      </c>
      <c r="B41" s="47">
        <v>2122</v>
      </c>
      <c r="C41" s="47">
        <v>2111</v>
      </c>
      <c r="D41" s="49" t="s">
        <v>402</v>
      </c>
      <c r="E41" s="48"/>
      <c r="F41" s="48"/>
      <c r="G41" s="151">
        <v>0</v>
      </c>
      <c r="H41" s="176">
        <v>1000</v>
      </c>
      <c r="I41" s="151">
        <v>1000</v>
      </c>
    </row>
    <row r="42" spans="1:9" ht="13.5" thickBot="1">
      <c r="A42" s="81"/>
      <c r="B42" s="83">
        <v>2122</v>
      </c>
      <c r="C42" s="82"/>
      <c r="D42" s="83" t="s">
        <v>403</v>
      </c>
      <c r="E42" s="84"/>
      <c r="F42" s="84"/>
      <c r="G42" s="86">
        <f>SUM(G41)</f>
        <v>0</v>
      </c>
      <c r="H42" s="185">
        <f>SUM(H41)</f>
        <v>1000</v>
      </c>
      <c r="I42" s="86">
        <f>SUM(I41)</f>
        <v>1000</v>
      </c>
    </row>
    <row r="43" spans="1:9" ht="12" customHeight="1">
      <c r="A43" s="13">
        <v>231</v>
      </c>
      <c r="B43" s="14">
        <v>2310</v>
      </c>
      <c r="C43" s="14">
        <v>2111</v>
      </c>
      <c r="D43" s="14" t="s">
        <v>22</v>
      </c>
      <c r="E43" s="15"/>
      <c r="F43" s="15"/>
      <c r="G43" s="149">
        <v>20000</v>
      </c>
      <c r="H43" s="172"/>
      <c r="I43" s="149">
        <v>20000</v>
      </c>
    </row>
    <row r="44" spans="1:9" ht="12" customHeight="1" thickBot="1">
      <c r="A44" s="46">
        <v>231</v>
      </c>
      <c r="B44" s="47">
        <v>2310</v>
      </c>
      <c r="C44" s="47">
        <v>2324</v>
      </c>
      <c r="D44" s="47" t="s">
        <v>222</v>
      </c>
      <c r="E44" s="48"/>
      <c r="F44" s="48"/>
      <c r="G44" s="151">
        <v>0</v>
      </c>
      <c r="H44" s="176"/>
      <c r="I44" s="151">
        <v>0</v>
      </c>
    </row>
    <row r="45" spans="1:9" ht="13.5" thickBot="1">
      <c r="A45" s="81"/>
      <c r="B45" s="83">
        <v>2310</v>
      </c>
      <c r="C45" s="82"/>
      <c r="D45" s="85" t="s">
        <v>22</v>
      </c>
      <c r="E45" s="84"/>
      <c r="F45" s="84"/>
      <c r="G45" s="86">
        <f>SUM(G43:G44)</f>
        <v>20000</v>
      </c>
      <c r="H45" s="86">
        <f>SUM(H43:H44)</f>
        <v>0</v>
      </c>
      <c r="I45" s="86">
        <f>SUM(I43:I44)</f>
        <v>20000</v>
      </c>
    </row>
    <row r="46" spans="1:9" ht="12" customHeight="1" thickBot="1">
      <c r="A46" s="46">
        <v>231</v>
      </c>
      <c r="B46" s="47">
        <v>2321</v>
      </c>
      <c r="C46" s="47">
        <v>2111</v>
      </c>
      <c r="D46" s="47" t="s">
        <v>23</v>
      </c>
      <c r="E46" s="48"/>
      <c r="F46" s="48"/>
      <c r="G46" s="151">
        <v>25000</v>
      </c>
      <c r="H46" s="176"/>
      <c r="I46" s="151">
        <v>25000</v>
      </c>
    </row>
    <row r="47" spans="1:9" ht="13.5" thickBot="1">
      <c r="A47" s="81"/>
      <c r="B47" s="83">
        <v>2321</v>
      </c>
      <c r="C47" s="82"/>
      <c r="D47" s="85" t="s">
        <v>115</v>
      </c>
      <c r="E47" s="84"/>
      <c r="F47" s="84"/>
      <c r="G47" s="86">
        <f>SUM(G46)</f>
        <v>25000</v>
      </c>
      <c r="H47" s="86">
        <f>SUM(H46)</f>
        <v>0</v>
      </c>
      <c r="I47" s="86">
        <f>SUM(I46)</f>
        <v>25000</v>
      </c>
    </row>
    <row r="48" spans="1:9" ht="12" customHeight="1">
      <c r="A48" s="13">
        <v>231</v>
      </c>
      <c r="B48" s="14">
        <v>3399</v>
      </c>
      <c r="C48" s="14">
        <v>2111</v>
      </c>
      <c r="D48" s="38" t="s">
        <v>398</v>
      </c>
      <c r="E48" s="15"/>
      <c r="F48" s="15"/>
      <c r="G48" s="149"/>
      <c r="H48" s="172">
        <v>8000</v>
      </c>
      <c r="I48" s="149">
        <v>8000</v>
      </c>
    </row>
    <row r="49" spans="1:9" ht="12" customHeight="1">
      <c r="A49" s="13">
        <v>231</v>
      </c>
      <c r="B49" s="14">
        <v>3399</v>
      </c>
      <c r="C49" s="14">
        <v>2112</v>
      </c>
      <c r="D49" s="38" t="s">
        <v>198</v>
      </c>
      <c r="E49" s="15"/>
      <c r="F49" s="15"/>
      <c r="G49" s="149">
        <v>500</v>
      </c>
      <c r="H49" s="172"/>
      <c r="I49" s="149">
        <v>500</v>
      </c>
    </row>
    <row r="50" spans="1:9" ht="12" customHeight="1" thickBot="1">
      <c r="A50" s="9">
        <v>231</v>
      </c>
      <c r="B50" s="4">
        <v>3399</v>
      </c>
      <c r="C50" s="4">
        <v>2321</v>
      </c>
      <c r="D50" s="50" t="s">
        <v>170</v>
      </c>
      <c r="E50" s="17"/>
      <c r="F50" s="17"/>
      <c r="G50" s="152">
        <v>1000</v>
      </c>
      <c r="H50" s="179">
        <v>10000</v>
      </c>
      <c r="I50" s="152">
        <v>12000</v>
      </c>
    </row>
    <row r="51" spans="1:9" ht="13.5" thickBot="1">
      <c r="A51" s="81"/>
      <c r="B51" s="83">
        <v>3399</v>
      </c>
      <c r="C51" s="82"/>
      <c r="D51" s="85" t="s">
        <v>88</v>
      </c>
      <c r="E51" s="84"/>
      <c r="F51" s="84"/>
      <c r="G51" s="86">
        <f>SUM(G48:G50)</f>
        <v>1500</v>
      </c>
      <c r="H51" s="185">
        <f>SUM(H48:H50)</f>
        <v>18000</v>
      </c>
      <c r="I51" s="86">
        <f>SUM(I48:I50)</f>
        <v>20500</v>
      </c>
    </row>
    <row r="52" spans="1:9" ht="12" customHeight="1" thickBot="1">
      <c r="A52" s="46">
        <v>231</v>
      </c>
      <c r="B52" s="47">
        <v>3412</v>
      </c>
      <c r="C52" s="47">
        <v>2132</v>
      </c>
      <c r="D52" s="47" t="s">
        <v>105</v>
      </c>
      <c r="E52" s="48"/>
      <c r="F52" s="48"/>
      <c r="G52" s="151">
        <v>1000</v>
      </c>
      <c r="H52" s="176"/>
      <c r="I52" s="151">
        <v>1000</v>
      </c>
    </row>
    <row r="53" spans="1:9" ht="13.5" thickBot="1">
      <c r="A53" s="81"/>
      <c r="B53" s="83">
        <v>3412</v>
      </c>
      <c r="C53" s="82"/>
      <c r="D53" s="85" t="s">
        <v>89</v>
      </c>
      <c r="E53" s="84"/>
      <c r="F53" s="84"/>
      <c r="G53" s="86">
        <f>SUM(G52)</f>
        <v>1000</v>
      </c>
      <c r="H53" s="86">
        <f>SUM(H52)</f>
        <v>0</v>
      </c>
      <c r="I53" s="86">
        <f>SUM(I52)</f>
        <v>1000</v>
      </c>
    </row>
    <row r="54" spans="1:10" ht="12" customHeight="1">
      <c r="A54" s="13">
        <v>231</v>
      </c>
      <c r="B54" s="14">
        <v>3612</v>
      </c>
      <c r="C54" s="14">
        <v>2111</v>
      </c>
      <c r="D54" s="14" t="s">
        <v>24</v>
      </c>
      <c r="E54" s="15"/>
      <c r="F54" s="15"/>
      <c r="G54" s="149">
        <v>184000</v>
      </c>
      <c r="H54" s="172"/>
      <c r="I54" s="149">
        <v>216000</v>
      </c>
      <c r="J54" s="118"/>
    </row>
    <row r="55" spans="1:10" ht="12" customHeight="1">
      <c r="A55" s="2">
        <v>231</v>
      </c>
      <c r="B55" s="3">
        <v>3612</v>
      </c>
      <c r="C55" s="3">
        <v>2132</v>
      </c>
      <c r="D55" s="3" t="s">
        <v>25</v>
      </c>
      <c r="E55" s="10"/>
      <c r="F55" s="10"/>
      <c r="G55" s="69">
        <v>239000</v>
      </c>
      <c r="H55" s="173"/>
      <c r="I55" s="69">
        <v>239000</v>
      </c>
      <c r="J55" s="118"/>
    </row>
    <row r="56" spans="1:10" ht="12" customHeight="1">
      <c r="A56" s="2">
        <v>231</v>
      </c>
      <c r="B56" s="3">
        <v>3612</v>
      </c>
      <c r="C56" s="3">
        <v>2133</v>
      </c>
      <c r="D56" s="3" t="s">
        <v>116</v>
      </c>
      <c r="E56" s="10"/>
      <c r="F56" s="10"/>
      <c r="G56" s="69">
        <v>9400</v>
      </c>
      <c r="H56" s="173"/>
      <c r="I56" s="69">
        <v>9400</v>
      </c>
      <c r="J56" s="118"/>
    </row>
    <row r="57" spans="1:10" ht="12" customHeight="1">
      <c r="A57" s="9">
        <v>231</v>
      </c>
      <c r="B57" s="4">
        <v>3612</v>
      </c>
      <c r="C57" s="4">
        <v>2322</v>
      </c>
      <c r="D57" s="4" t="s">
        <v>378</v>
      </c>
      <c r="E57" s="17"/>
      <c r="F57" s="17"/>
      <c r="G57" s="152"/>
      <c r="H57" s="179"/>
      <c r="I57" s="152">
        <v>33553</v>
      </c>
      <c r="J57" s="118"/>
    </row>
    <row r="58" spans="1:10" ht="12" customHeight="1">
      <c r="A58" s="9">
        <v>231</v>
      </c>
      <c r="B58" s="4">
        <v>3612</v>
      </c>
      <c r="C58" s="4">
        <v>2324</v>
      </c>
      <c r="D58" s="4" t="s">
        <v>256</v>
      </c>
      <c r="E58" s="17"/>
      <c r="F58" s="17"/>
      <c r="G58" s="152">
        <v>0</v>
      </c>
      <c r="H58" s="179"/>
      <c r="I58" s="152">
        <v>0</v>
      </c>
      <c r="J58" s="119"/>
    </row>
    <row r="59" spans="1:10" ht="12" customHeight="1" thickBot="1">
      <c r="A59" s="9">
        <v>231</v>
      </c>
      <c r="B59" s="4">
        <v>3612</v>
      </c>
      <c r="C59" s="4">
        <v>3112</v>
      </c>
      <c r="D59" s="4" t="s">
        <v>26</v>
      </c>
      <c r="E59" s="17"/>
      <c r="F59" s="17"/>
      <c r="G59" s="152">
        <v>31000</v>
      </c>
      <c r="H59" s="179"/>
      <c r="I59" s="152">
        <v>31000</v>
      </c>
      <c r="J59" s="118"/>
    </row>
    <row r="60" spans="1:10" ht="13.5" thickBot="1">
      <c r="A60" s="81"/>
      <c r="B60" s="83">
        <v>3612</v>
      </c>
      <c r="C60" s="82"/>
      <c r="D60" s="83" t="s">
        <v>83</v>
      </c>
      <c r="E60" s="84"/>
      <c r="F60" s="84"/>
      <c r="G60" s="86">
        <f>SUM(G54:G59)</f>
        <v>463400</v>
      </c>
      <c r="H60" s="86">
        <f>SUM(H54:H59)</f>
        <v>0</v>
      </c>
      <c r="I60" s="86">
        <f>SUM(I54:I59)</f>
        <v>528953</v>
      </c>
      <c r="J60" s="119"/>
    </row>
    <row r="61" spans="1:10" s="32" customFormat="1" ht="12" customHeight="1">
      <c r="A61" s="51">
        <v>231</v>
      </c>
      <c r="B61" s="52">
        <v>3613</v>
      </c>
      <c r="C61" s="52">
        <v>2111</v>
      </c>
      <c r="D61" s="52" t="s">
        <v>27</v>
      </c>
      <c r="E61" s="53"/>
      <c r="F61" s="53"/>
      <c r="G61" s="153">
        <v>6000</v>
      </c>
      <c r="H61" s="181"/>
      <c r="I61" s="153">
        <v>6000</v>
      </c>
      <c r="J61" s="120"/>
    </row>
    <row r="62" spans="1:10" ht="12" customHeight="1">
      <c r="A62" s="2">
        <v>231</v>
      </c>
      <c r="B62" s="3">
        <v>3613</v>
      </c>
      <c r="C62" s="3">
        <v>2132</v>
      </c>
      <c r="D62" s="3" t="s">
        <v>28</v>
      </c>
      <c r="E62" s="10"/>
      <c r="F62" s="10"/>
      <c r="G62" s="69">
        <v>20000</v>
      </c>
      <c r="H62" s="173"/>
      <c r="I62" s="69">
        <v>30000</v>
      </c>
      <c r="J62" s="119"/>
    </row>
    <row r="63" spans="1:10" ht="12" customHeight="1">
      <c r="A63" s="2">
        <v>231</v>
      </c>
      <c r="B63" s="3">
        <v>3613</v>
      </c>
      <c r="C63" s="3">
        <v>2133</v>
      </c>
      <c r="D63" s="3" t="s">
        <v>106</v>
      </c>
      <c r="E63" s="10"/>
      <c r="F63" s="10"/>
      <c r="G63" s="69">
        <v>0</v>
      </c>
      <c r="H63" s="173"/>
      <c r="I63" s="69">
        <v>0</v>
      </c>
      <c r="J63" s="119"/>
    </row>
    <row r="64" spans="1:10" ht="12" customHeight="1" thickBot="1">
      <c r="A64" s="46">
        <v>231</v>
      </c>
      <c r="B64" s="47">
        <v>3613</v>
      </c>
      <c r="C64" s="47">
        <v>2324</v>
      </c>
      <c r="D64" s="47" t="s">
        <v>223</v>
      </c>
      <c r="E64" s="48"/>
      <c r="F64" s="48"/>
      <c r="G64" s="151">
        <v>0</v>
      </c>
      <c r="H64" s="176"/>
      <c r="I64" s="151">
        <v>0</v>
      </c>
      <c r="J64" s="119"/>
    </row>
    <row r="65" spans="1:10" ht="13.5" thickBot="1">
      <c r="A65" s="81"/>
      <c r="B65" s="83">
        <v>3613</v>
      </c>
      <c r="C65" s="82"/>
      <c r="D65" s="83" t="s">
        <v>84</v>
      </c>
      <c r="E65" s="84"/>
      <c r="F65" s="84"/>
      <c r="G65" s="86">
        <f>SUM(G61:G64)</f>
        <v>26000</v>
      </c>
      <c r="H65" s="86">
        <f>SUM(H61:H64)</f>
        <v>0</v>
      </c>
      <c r="I65" s="86">
        <f>SUM(I61:I64)</f>
        <v>36000</v>
      </c>
      <c r="J65" s="119"/>
    </row>
    <row r="66" spans="1:10" ht="12" customHeight="1" thickBot="1">
      <c r="A66" s="64">
        <v>231</v>
      </c>
      <c r="B66" s="65">
        <v>3631</v>
      </c>
      <c r="C66" s="65">
        <v>2324</v>
      </c>
      <c r="D66" s="66" t="s">
        <v>224</v>
      </c>
      <c r="E66" s="67"/>
      <c r="F66" s="67"/>
      <c r="G66" s="68">
        <v>0</v>
      </c>
      <c r="H66" s="180"/>
      <c r="I66" s="68">
        <v>0</v>
      </c>
      <c r="J66" s="119"/>
    </row>
    <row r="67" spans="1:10" ht="13.5" thickBot="1">
      <c r="A67" s="81"/>
      <c r="B67" s="83">
        <v>3631</v>
      </c>
      <c r="C67" s="82"/>
      <c r="D67" s="83" t="s">
        <v>92</v>
      </c>
      <c r="E67" s="84"/>
      <c r="F67" s="84"/>
      <c r="G67" s="86">
        <f>SUM(G66)</f>
        <v>0</v>
      </c>
      <c r="H67" s="86">
        <f>SUM(H66)</f>
        <v>0</v>
      </c>
      <c r="I67" s="86">
        <f>SUM(I66)</f>
        <v>0</v>
      </c>
      <c r="J67" s="119"/>
    </row>
    <row r="68" spans="1:10" ht="12" customHeight="1">
      <c r="A68" s="13">
        <v>231</v>
      </c>
      <c r="B68" s="14">
        <v>3634</v>
      </c>
      <c r="C68" s="14">
        <v>2324</v>
      </c>
      <c r="D68" s="14" t="s">
        <v>257</v>
      </c>
      <c r="E68" s="15"/>
      <c r="F68" s="15"/>
      <c r="G68" s="149">
        <v>0</v>
      </c>
      <c r="H68" s="172"/>
      <c r="I68" s="149">
        <v>29000</v>
      </c>
      <c r="J68" s="119"/>
    </row>
    <row r="69" spans="1:10" ht="12" customHeight="1" thickBot="1">
      <c r="A69" s="46">
        <v>231</v>
      </c>
      <c r="B69" s="47">
        <v>3634</v>
      </c>
      <c r="C69" s="47">
        <v>3112</v>
      </c>
      <c r="D69" s="47" t="s">
        <v>137</v>
      </c>
      <c r="E69" s="48"/>
      <c r="F69" s="48"/>
      <c r="G69" s="151">
        <v>11000</v>
      </c>
      <c r="H69" s="176"/>
      <c r="I69" s="151">
        <v>11000</v>
      </c>
      <c r="J69" s="119"/>
    </row>
    <row r="70" spans="1:10" ht="13.5" thickBot="1">
      <c r="A70" s="81"/>
      <c r="B70" s="83">
        <v>3634</v>
      </c>
      <c r="C70" s="82"/>
      <c r="D70" s="83" t="s">
        <v>85</v>
      </c>
      <c r="E70" s="84"/>
      <c r="F70" s="84"/>
      <c r="G70" s="86">
        <f>SUM(G68:G69)</f>
        <v>11000</v>
      </c>
      <c r="H70" s="86">
        <f>SUM(H68:H69)</f>
        <v>0</v>
      </c>
      <c r="I70" s="86">
        <f>SUM(I68:I69)</f>
        <v>40000</v>
      </c>
      <c r="J70" s="119"/>
    </row>
    <row r="71" spans="1:10" ht="12" customHeight="1">
      <c r="A71" s="13">
        <v>231</v>
      </c>
      <c r="B71" s="14">
        <v>3639</v>
      </c>
      <c r="C71" s="14">
        <v>2111</v>
      </c>
      <c r="D71" s="14" t="s">
        <v>225</v>
      </c>
      <c r="E71" s="15"/>
      <c r="F71" s="15"/>
      <c r="G71" s="149">
        <v>0</v>
      </c>
      <c r="H71" s="172"/>
      <c r="I71" s="149">
        <v>0</v>
      </c>
      <c r="J71" s="119"/>
    </row>
    <row r="72" spans="1:10" ht="12" customHeight="1">
      <c r="A72" s="2">
        <v>231</v>
      </c>
      <c r="B72" s="3">
        <v>3639</v>
      </c>
      <c r="C72" s="3">
        <v>2119</v>
      </c>
      <c r="D72" s="3" t="s">
        <v>258</v>
      </c>
      <c r="E72" s="10"/>
      <c r="F72" s="10"/>
      <c r="G72" s="69">
        <v>0</v>
      </c>
      <c r="H72" s="173"/>
      <c r="I72" s="69">
        <v>0</v>
      </c>
      <c r="J72" s="119"/>
    </row>
    <row r="73" spans="1:10" ht="12" customHeight="1">
      <c r="A73" s="2">
        <v>231</v>
      </c>
      <c r="B73" s="3">
        <v>3639</v>
      </c>
      <c r="C73" s="3">
        <v>2131</v>
      </c>
      <c r="D73" s="3" t="s">
        <v>31</v>
      </c>
      <c r="E73" s="10"/>
      <c r="F73" s="10"/>
      <c r="G73" s="69">
        <v>25000</v>
      </c>
      <c r="H73" s="173"/>
      <c r="I73" s="69">
        <v>25000</v>
      </c>
      <c r="J73" s="118"/>
    </row>
    <row r="74" spans="1:9" ht="12" customHeight="1">
      <c r="A74" s="46">
        <v>231</v>
      </c>
      <c r="B74" s="47">
        <v>3639</v>
      </c>
      <c r="C74" s="47">
        <v>2324</v>
      </c>
      <c r="D74" s="47" t="s">
        <v>259</v>
      </c>
      <c r="E74" s="48"/>
      <c r="F74" s="48"/>
      <c r="G74" s="151">
        <v>0</v>
      </c>
      <c r="H74" s="176"/>
      <c r="I74" s="151">
        <v>0</v>
      </c>
    </row>
    <row r="75" spans="1:9" ht="12" customHeight="1" thickBot="1">
      <c r="A75" s="9">
        <v>231</v>
      </c>
      <c r="B75" s="4">
        <v>3639</v>
      </c>
      <c r="C75" s="4">
        <v>3111</v>
      </c>
      <c r="D75" s="4" t="s">
        <v>166</v>
      </c>
      <c r="E75" s="17"/>
      <c r="F75" s="17"/>
      <c r="G75" s="152">
        <v>0</v>
      </c>
      <c r="H75" s="179"/>
      <c r="I75" s="152">
        <v>0</v>
      </c>
    </row>
    <row r="76" spans="1:9" ht="13.5" thickBot="1">
      <c r="A76" s="81"/>
      <c r="B76" s="83">
        <v>3639</v>
      </c>
      <c r="C76" s="82"/>
      <c r="D76" s="83" t="s">
        <v>34</v>
      </c>
      <c r="E76" s="84"/>
      <c r="F76" s="84"/>
      <c r="G76" s="86">
        <f>SUM(G71:G75)</f>
        <v>25000</v>
      </c>
      <c r="H76" s="86">
        <f>SUM(H71:H75)</f>
        <v>0</v>
      </c>
      <c r="I76" s="86">
        <f>SUM(I71:I75)</f>
        <v>25000</v>
      </c>
    </row>
    <row r="77" spans="1:9" ht="12" customHeight="1">
      <c r="A77" s="13">
        <v>231</v>
      </c>
      <c r="B77" s="14">
        <v>3722</v>
      </c>
      <c r="C77" s="14">
        <v>2111</v>
      </c>
      <c r="D77" s="14" t="s">
        <v>117</v>
      </c>
      <c r="E77" s="15"/>
      <c r="F77" s="15"/>
      <c r="G77" s="149">
        <v>3634</v>
      </c>
      <c r="H77" s="172"/>
      <c r="I77" s="149">
        <v>3634</v>
      </c>
    </row>
    <row r="78" spans="1:9" ht="12" customHeight="1" thickBot="1">
      <c r="A78" s="9">
        <v>231</v>
      </c>
      <c r="B78" s="4">
        <v>3722</v>
      </c>
      <c r="C78" s="4">
        <v>2112</v>
      </c>
      <c r="D78" s="4" t="s">
        <v>32</v>
      </c>
      <c r="E78" s="17"/>
      <c r="F78" s="17"/>
      <c r="G78" s="152">
        <v>7000</v>
      </c>
      <c r="H78" s="179"/>
      <c r="I78" s="152">
        <v>7000</v>
      </c>
    </row>
    <row r="79" spans="1:9" ht="13.5" thickBot="1">
      <c r="A79" s="81" t="s">
        <v>159</v>
      </c>
      <c r="B79" s="83">
        <v>3722</v>
      </c>
      <c r="C79" s="82" t="s">
        <v>159</v>
      </c>
      <c r="D79" s="83" t="s">
        <v>260</v>
      </c>
      <c r="E79" s="84"/>
      <c r="F79" s="84"/>
      <c r="G79" s="86">
        <f>SUM(G77:G78)</f>
        <v>10634</v>
      </c>
      <c r="H79" s="86">
        <f>SUM(H77:H78)</f>
        <v>0</v>
      </c>
      <c r="I79" s="86">
        <f>SUM(I77:I78)</f>
        <v>10634</v>
      </c>
    </row>
    <row r="80" spans="1:9" ht="12" customHeight="1" thickBot="1">
      <c r="A80" s="46">
        <v>231</v>
      </c>
      <c r="B80" s="47">
        <v>3723</v>
      </c>
      <c r="C80" s="47">
        <v>2111</v>
      </c>
      <c r="D80" s="47" t="s">
        <v>262</v>
      </c>
      <c r="E80" s="48"/>
      <c r="F80" s="48"/>
      <c r="G80" s="151">
        <v>1300</v>
      </c>
      <c r="H80" s="176"/>
      <c r="I80" s="151">
        <v>1300</v>
      </c>
    </row>
    <row r="81" spans="1:9" ht="13.5" thickBot="1">
      <c r="A81" s="81"/>
      <c r="B81" s="83">
        <v>3723</v>
      </c>
      <c r="C81" s="82"/>
      <c r="D81" s="85" t="s">
        <v>261</v>
      </c>
      <c r="E81" s="84"/>
      <c r="F81" s="84"/>
      <c r="G81" s="86">
        <f>SUM(G80)</f>
        <v>1300</v>
      </c>
      <c r="H81" s="86">
        <f>SUM(H80)</f>
        <v>0</v>
      </c>
      <c r="I81" s="86">
        <f>SUM(I80)</f>
        <v>1300</v>
      </c>
    </row>
    <row r="82" spans="1:9" ht="12" customHeight="1" thickBot="1">
      <c r="A82" s="46">
        <v>231</v>
      </c>
      <c r="B82" s="47">
        <v>3725</v>
      </c>
      <c r="C82" s="47">
        <v>2324</v>
      </c>
      <c r="D82" s="47" t="s">
        <v>76</v>
      </c>
      <c r="E82" s="48"/>
      <c r="F82" s="48"/>
      <c r="G82" s="151">
        <v>60000</v>
      </c>
      <c r="H82" s="176"/>
      <c r="I82" s="151">
        <v>60000</v>
      </c>
    </row>
    <row r="83" spans="1:9" ht="13.5" thickBot="1">
      <c r="A83" s="81"/>
      <c r="B83" s="83">
        <v>3725</v>
      </c>
      <c r="C83" s="82"/>
      <c r="D83" s="85" t="s">
        <v>118</v>
      </c>
      <c r="E83" s="84"/>
      <c r="F83" s="84"/>
      <c r="G83" s="86">
        <f>SUM(G82)</f>
        <v>60000</v>
      </c>
      <c r="H83" s="86">
        <f>SUM(H82)</f>
        <v>0</v>
      </c>
      <c r="I83" s="86">
        <f>SUM(I82)</f>
        <v>60000</v>
      </c>
    </row>
    <row r="84" spans="1:9" ht="12" customHeight="1">
      <c r="A84" s="13">
        <v>231</v>
      </c>
      <c r="B84" s="14">
        <v>3745</v>
      </c>
      <c r="C84" s="14">
        <v>2133</v>
      </c>
      <c r="D84" s="38" t="s">
        <v>171</v>
      </c>
      <c r="E84" s="15"/>
      <c r="F84" s="15"/>
      <c r="G84" s="149">
        <v>200</v>
      </c>
      <c r="H84" s="172"/>
      <c r="I84" s="149">
        <v>200</v>
      </c>
    </row>
    <row r="85" spans="1:9" ht="12" customHeight="1" thickBot="1">
      <c r="A85" s="46">
        <v>231</v>
      </c>
      <c r="B85" s="47">
        <v>3745</v>
      </c>
      <c r="C85" s="47">
        <v>2324</v>
      </c>
      <c r="D85" s="49" t="s">
        <v>263</v>
      </c>
      <c r="E85" s="48"/>
      <c r="F85" s="48"/>
      <c r="G85" s="151">
        <v>0</v>
      </c>
      <c r="H85" s="176"/>
      <c r="I85" s="151">
        <v>0</v>
      </c>
    </row>
    <row r="86" spans="1:9" ht="13.5" thickBot="1">
      <c r="A86" s="81"/>
      <c r="B86" s="83">
        <v>3745</v>
      </c>
      <c r="C86" s="82"/>
      <c r="D86" s="85" t="s">
        <v>93</v>
      </c>
      <c r="E86" s="84"/>
      <c r="F86" s="84"/>
      <c r="G86" s="86">
        <f>SUM(G84:G85)</f>
        <v>200</v>
      </c>
      <c r="H86" s="86">
        <f>SUM(H84:H85)</f>
        <v>0</v>
      </c>
      <c r="I86" s="86">
        <f>SUM(I84:I85)</f>
        <v>200</v>
      </c>
    </row>
    <row r="87" spans="1:9" ht="12" customHeight="1" thickBot="1">
      <c r="A87" s="46">
        <v>231</v>
      </c>
      <c r="B87" s="47">
        <v>5511</v>
      </c>
      <c r="C87" s="47">
        <v>2324</v>
      </c>
      <c r="D87" s="47" t="s">
        <v>370</v>
      </c>
      <c r="E87" s="48"/>
      <c r="F87" s="48"/>
      <c r="G87" s="151"/>
      <c r="H87" s="176"/>
      <c r="I87" s="151">
        <v>2260</v>
      </c>
    </row>
    <row r="88" spans="1:9" ht="13.5" thickBot="1">
      <c r="A88" s="81"/>
      <c r="B88" s="83">
        <v>5511</v>
      </c>
      <c r="C88" s="82"/>
      <c r="D88" s="85" t="s">
        <v>126</v>
      </c>
      <c r="E88" s="84"/>
      <c r="F88" s="84"/>
      <c r="G88" s="86">
        <f>SUM(G87)</f>
        <v>0</v>
      </c>
      <c r="H88" s="86">
        <f>SUM(H87)</f>
        <v>0</v>
      </c>
      <c r="I88" s="86">
        <f>SUM(I87)</f>
        <v>2260</v>
      </c>
    </row>
    <row r="89" spans="1:9" ht="12" customHeight="1">
      <c r="A89" s="29">
        <v>231</v>
      </c>
      <c r="B89" s="30">
        <v>6171</v>
      </c>
      <c r="C89" s="30">
        <v>2111</v>
      </c>
      <c r="D89" s="30" t="s">
        <v>33</v>
      </c>
      <c r="E89" s="12"/>
      <c r="F89" s="12"/>
      <c r="G89" s="70">
        <v>500</v>
      </c>
      <c r="H89" s="178"/>
      <c r="I89" s="70">
        <v>500</v>
      </c>
    </row>
    <row r="90" spans="1:9" ht="12" customHeight="1">
      <c r="A90" s="2">
        <v>231</v>
      </c>
      <c r="B90" s="3">
        <v>6171</v>
      </c>
      <c r="C90" s="3">
        <v>2324</v>
      </c>
      <c r="D90" s="3" t="s">
        <v>264</v>
      </c>
      <c r="E90" s="10"/>
      <c r="F90" s="10"/>
      <c r="G90" s="69">
        <v>0</v>
      </c>
      <c r="H90" s="173"/>
      <c r="I90" s="69">
        <v>0</v>
      </c>
    </row>
    <row r="91" spans="1:9" ht="12" customHeight="1" thickBot="1">
      <c r="A91" s="46">
        <v>231</v>
      </c>
      <c r="B91" s="47">
        <v>6171</v>
      </c>
      <c r="C91" s="47">
        <v>3113</v>
      </c>
      <c r="D91" s="47" t="s">
        <v>226</v>
      </c>
      <c r="E91" s="48"/>
      <c r="F91" s="48"/>
      <c r="G91" s="151">
        <v>0</v>
      </c>
      <c r="H91" s="176"/>
      <c r="I91" s="151">
        <v>0</v>
      </c>
    </row>
    <row r="92" spans="1:9" ht="13.5" thickBot="1">
      <c r="A92" s="81"/>
      <c r="B92" s="83">
        <v>6171</v>
      </c>
      <c r="C92" s="82"/>
      <c r="D92" s="83" t="s">
        <v>80</v>
      </c>
      <c r="E92" s="84"/>
      <c r="F92" s="84"/>
      <c r="G92" s="86">
        <f>SUM(G89:G91)</f>
        <v>500</v>
      </c>
      <c r="H92" s="86">
        <f>SUM(H89:H91)</f>
        <v>0</v>
      </c>
      <c r="I92" s="86">
        <f>SUM(I89:I91)</f>
        <v>500</v>
      </c>
    </row>
    <row r="93" spans="1:9" ht="12" customHeight="1">
      <c r="A93" s="13">
        <v>231</v>
      </c>
      <c r="B93" s="14">
        <v>6310</v>
      </c>
      <c r="C93" s="14">
        <v>2141</v>
      </c>
      <c r="D93" s="14" t="s">
        <v>12</v>
      </c>
      <c r="E93" s="15"/>
      <c r="F93" s="15"/>
      <c r="G93" s="149">
        <v>1000</v>
      </c>
      <c r="H93" s="172"/>
      <c r="I93" s="149">
        <v>1000</v>
      </c>
    </row>
    <row r="94" spans="1:9" ht="12" customHeight="1" thickBot="1">
      <c r="A94" s="9">
        <v>231</v>
      </c>
      <c r="B94" s="4">
        <v>6310</v>
      </c>
      <c r="C94" s="4">
        <v>2324</v>
      </c>
      <c r="D94" s="4" t="s">
        <v>156</v>
      </c>
      <c r="E94" s="17"/>
      <c r="F94" s="17"/>
      <c r="G94" s="152">
        <v>0</v>
      </c>
      <c r="H94" s="179"/>
      <c r="I94" s="152">
        <v>0</v>
      </c>
    </row>
    <row r="95" spans="1:9" ht="13.5" thickBot="1">
      <c r="A95" s="81"/>
      <c r="B95" s="83">
        <v>6310</v>
      </c>
      <c r="C95" s="82"/>
      <c r="D95" s="83" t="s">
        <v>12</v>
      </c>
      <c r="E95" s="84"/>
      <c r="F95" s="84"/>
      <c r="G95" s="86">
        <f>SUM(G93:G94)</f>
        <v>1000</v>
      </c>
      <c r="H95" s="86">
        <f>SUM(H93:H94)</f>
        <v>0</v>
      </c>
      <c r="I95" s="86">
        <f>SUM(I93:I94)</f>
        <v>1000</v>
      </c>
    </row>
    <row r="96" spans="1:9" ht="12" customHeight="1" thickBot="1">
      <c r="A96" s="64">
        <v>231</v>
      </c>
      <c r="B96" s="65">
        <v>6320</v>
      </c>
      <c r="C96" s="65">
        <v>2324</v>
      </c>
      <c r="D96" s="66" t="s">
        <v>227</v>
      </c>
      <c r="E96" s="67"/>
      <c r="F96" s="67"/>
      <c r="G96" s="68">
        <v>0</v>
      </c>
      <c r="H96" s="180"/>
      <c r="I96" s="68">
        <v>0</v>
      </c>
    </row>
    <row r="97" spans="1:9" ht="13.5" thickBot="1">
      <c r="A97" s="81"/>
      <c r="B97" s="83">
        <v>6320</v>
      </c>
      <c r="C97" s="82"/>
      <c r="D97" s="83" t="s">
        <v>146</v>
      </c>
      <c r="E97" s="84"/>
      <c r="F97" s="84"/>
      <c r="G97" s="86">
        <f>SUM(G96)</f>
        <v>0</v>
      </c>
      <c r="H97" s="86">
        <f>SUM(H96)</f>
        <v>0</v>
      </c>
      <c r="I97" s="86">
        <f>SUM(I96)</f>
        <v>0</v>
      </c>
    </row>
    <row r="98" spans="1:9" ht="12" customHeight="1">
      <c r="A98" s="13">
        <v>231</v>
      </c>
      <c r="B98" s="14">
        <v>6330</v>
      </c>
      <c r="C98" s="14">
        <v>4134</v>
      </c>
      <c r="D98" s="14" t="s">
        <v>265</v>
      </c>
      <c r="E98" s="15"/>
      <c r="F98" s="15"/>
      <c r="G98" s="149">
        <v>0</v>
      </c>
      <c r="H98" s="172"/>
      <c r="I98" s="149">
        <v>0</v>
      </c>
    </row>
    <row r="99" spans="1:9" ht="12" customHeight="1" thickBot="1">
      <c r="A99" s="9">
        <v>231</v>
      </c>
      <c r="B99" s="4">
        <v>6330</v>
      </c>
      <c r="C99" s="4">
        <v>4138</v>
      </c>
      <c r="D99" s="4" t="s">
        <v>266</v>
      </c>
      <c r="E99" s="17"/>
      <c r="F99" s="17"/>
      <c r="G99" s="152">
        <v>0</v>
      </c>
      <c r="H99" s="179">
        <v>80000</v>
      </c>
      <c r="I99" s="152">
        <v>200000</v>
      </c>
    </row>
    <row r="100" spans="1:9" ht="13.5" thickBot="1">
      <c r="A100" s="81"/>
      <c r="B100" s="83">
        <v>6330</v>
      </c>
      <c r="C100" s="82"/>
      <c r="D100" s="83" t="s">
        <v>12</v>
      </c>
      <c r="E100" s="84"/>
      <c r="F100" s="84"/>
      <c r="G100" s="86">
        <f>SUM(G98:G99)</f>
        <v>0</v>
      </c>
      <c r="H100" s="185">
        <f>SUM(H98:H99)</f>
        <v>80000</v>
      </c>
      <c r="I100" s="86">
        <f>SUM(I98:I99)</f>
        <v>200000</v>
      </c>
    </row>
    <row r="101" spans="1:9" ht="12" customHeight="1" thickBot="1">
      <c r="A101" s="46">
        <v>231</v>
      </c>
      <c r="B101" s="47">
        <v>6402</v>
      </c>
      <c r="C101" s="47">
        <v>2222</v>
      </c>
      <c r="D101" s="47" t="s">
        <v>322</v>
      </c>
      <c r="E101" s="48"/>
      <c r="F101" s="48"/>
      <c r="G101" s="151">
        <v>5083</v>
      </c>
      <c r="H101" s="176"/>
      <c r="I101" s="151">
        <v>5083</v>
      </c>
    </row>
    <row r="102" spans="1:9" ht="13.5" thickBot="1">
      <c r="A102" s="87"/>
      <c r="B102" s="89">
        <v>6402</v>
      </c>
      <c r="C102" s="88"/>
      <c r="D102" s="89" t="s">
        <v>323</v>
      </c>
      <c r="E102" s="90"/>
      <c r="F102" s="90"/>
      <c r="G102" s="91">
        <f>SUM(G101)</f>
        <v>5083</v>
      </c>
      <c r="H102" s="91">
        <f>SUM(H101)</f>
        <v>0</v>
      </c>
      <c r="I102" s="91">
        <f>SUM(I101)</f>
        <v>5083</v>
      </c>
    </row>
    <row r="103" spans="1:9" ht="12" customHeight="1" thickBot="1" thickTop="1">
      <c r="A103" s="46">
        <v>231</v>
      </c>
      <c r="B103" s="47">
        <v>6409</v>
      </c>
      <c r="C103" s="47">
        <v>2328</v>
      </c>
      <c r="D103" s="47" t="s">
        <v>228</v>
      </c>
      <c r="E103" s="48"/>
      <c r="F103" s="48"/>
      <c r="G103" s="151">
        <v>10000</v>
      </c>
      <c r="H103" s="176"/>
      <c r="I103" s="151">
        <v>10000</v>
      </c>
    </row>
    <row r="104" spans="1:9" ht="13.5" thickBot="1">
      <c r="A104" s="87"/>
      <c r="B104" s="89">
        <v>6409</v>
      </c>
      <c r="C104" s="88"/>
      <c r="D104" s="89" t="s">
        <v>197</v>
      </c>
      <c r="E104" s="90"/>
      <c r="F104" s="90"/>
      <c r="G104" s="91">
        <f>SUM(G103)</f>
        <v>10000</v>
      </c>
      <c r="H104" s="91">
        <f>SUM(H103)</f>
        <v>0</v>
      </c>
      <c r="I104" s="91">
        <f>SUM(I103)</f>
        <v>10000</v>
      </c>
    </row>
    <row r="105" spans="1:9" ht="19.5" customHeight="1" thickBot="1" thickTop="1">
      <c r="A105" s="92"/>
      <c r="B105" s="93"/>
      <c r="C105" s="94"/>
      <c r="D105" s="95" t="s">
        <v>13</v>
      </c>
      <c r="E105" s="96"/>
      <c r="F105" s="97"/>
      <c r="G105" s="154">
        <f>SUM(G19,G29,G36,G38,G40,G45,G47,G51,G53,G60,G65,G67,G70,G76,G79,G81,G83,G86,G88,G92,G95,G97,G100,G102,G104)</f>
        <v>7669334</v>
      </c>
      <c r="H105" s="186">
        <f>SUM(H19,H29,H36,H38,H40,H42,H45,H47,H51,H53,H60,H65,H67,H70,H76,H79,H81,H83,H86,H88,H92,H95,H97,H100,H102,H104)</f>
        <v>179300</v>
      </c>
      <c r="I105" s="154">
        <f>SUM(I19,I29,I36,I38,I40,I42,I45,I47,I51,I53,I60,I65,I67,I70,I76,I79,I81,I83,I86,I88,I92,I95,I97,I100,I102,I104)</f>
        <v>8421457</v>
      </c>
    </row>
    <row r="106" spans="1:9" ht="12.75">
      <c r="A106" s="71"/>
      <c r="B106" s="71"/>
      <c r="C106" s="71"/>
      <c r="D106" s="72"/>
      <c r="E106" s="73"/>
      <c r="F106" s="73"/>
      <c r="G106" s="74"/>
      <c r="H106" s="74"/>
      <c r="I106" s="74"/>
    </row>
    <row r="107" ht="13.5" thickBot="1">
      <c r="A107" s="1"/>
    </row>
    <row r="108" spans="1:9" ht="21.75" customHeight="1" thickBot="1">
      <c r="A108" s="212" t="s">
        <v>325</v>
      </c>
      <c r="B108" s="213"/>
      <c r="C108" s="213"/>
      <c r="D108" s="214"/>
      <c r="E108" s="148"/>
      <c r="F108" s="148"/>
      <c r="G108" s="128" t="s">
        <v>317</v>
      </c>
      <c r="H108" s="188" t="s">
        <v>385</v>
      </c>
      <c r="I108" s="128" t="s">
        <v>368</v>
      </c>
    </row>
    <row r="109" spans="1:9" ht="21.75" customHeight="1" thickBot="1">
      <c r="A109" s="116"/>
      <c r="B109" s="40"/>
      <c r="C109" s="40"/>
      <c r="D109" s="121"/>
      <c r="E109" s="40"/>
      <c r="F109" s="40"/>
      <c r="G109" s="126">
        <v>2019</v>
      </c>
      <c r="H109" s="195" t="s">
        <v>400</v>
      </c>
      <c r="I109" s="126" t="s">
        <v>367</v>
      </c>
    </row>
    <row r="110" spans="1:9" ht="13.5" thickBot="1">
      <c r="A110" s="42" t="s">
        <v>0</v>
      </c>
      <c r="B110" s="43" t="s">
        <v>1</v>
      </c>
      <c r="C110" s="43" t="s">
        <v>2</v>
      </c>
      <c r="D110" s="43" t="s">
        <v>3</v>
      </c>
      <c r="E110" s="44"/>
      <c r="F110" s="37"/>
      <c r="G110" s="41"/>
      <c r="H110" s="41"/>
      <c r="I110" s="41"/>
    </row>
    <row r="111" spans="1:9" ht="12" customHeight="1" thickBot="1">
      <c r="A111" s="54">
        <v>231</v>
      </c>
      <c r="B111" s="55">
        <v>1031</v>
      </c>
      <c r="C111" s="55">
        <v>5169</v>
      </c>
      <c r="D111" s="55" t="s">
        <v>21</v>
      </c>
      <c r="E111" s="48"/>
      <c r="F111" s="48"/>
      <c r="G111" s="151">
        <v>1000</v>
      </c>
      <c r="H111" s="176"/>
      <c r="I111" s="151">
        <v>1000</v>
      </c>
    </row>
    <row r="112" spans="1:9" ht="13.5" thickBot="1">
      <c r="A112" s="98"/>
      <c r="B112" s="102">
        <v>1031</v>
      </c>
      <c r="C112" s="99"/>
      <c r="D112" s="100" t="s">
        <v>21</v>
      </c>
      <c r="E112" s="84"/>
      <c r="F112" s="84"/>
      <c r="G112" s="86">
        <f>SUM(G111)</f>
        <v>1000</v>
      </c>
      <c r="H112" s="86">
        <f>SUM(H111)</f>
        <v>0</v>
      </c>
      <c r="I112" s="86">
        <f>SUM(I111)</f>
        <v>1000</v>
      </c>
    </row>
    <row r="113" spans="1:9" ht="12" customHeight="1">
      <c r="A113" s="5">
        <v>231</v>
      </c>
      <c r="B113" s="6">
        <v>1036</v>
      </c>
      <c r="C113" s="6">
        <v>5139</v>
      </c>
      <c r="D113" s="6" t="s">
        <v>142</v>
      </c>
      <c r="E113" s="15"/>
      <c r="F113" s="15"/>
      <c r="G113" s="149">
        <v>1000</v>
      </c>
      <c r="H113" s="172"/>
      <c r="I113" s="149">
        <v>1000</v>
      </c>
    </row>
    <row r="114" spans="1:9" ht="12" customHeight="1" thickBot="1">
      <c r="A114" s="19">
        <v>231</v>
      </c>
      <c r="B114" s="16">
        <v>1036</v>
      </c>
      <c r="C114" s="16">
        <v>5169</v>
      </c>
      <c r="D114" s="16" t="s">
        <v>35</v>
      </c>
      <c r="E114" s="17"/>
      <c r="F114" s="17"/>
      <c r="G114" s="152">
        <v>10000</v>
      </c>
      <c r="H114" s="179"/>
      <c r="I114" s="152">
        <v>10000</v>
      </c>
    </row>
    <row r="115" spans="1:9" ht="13.5" thickBot="1">
      <c r="A115" s="101"/>
      <c r="B115" s="102">
        <v>1036</v>
      </c>
      <c r="C115" s="100"/>
      <c r="D115" s="102" t="s">
        <v>35</v>
      </c>
      <c r="E115" s="103"/>
      <c r="F115" s="103"/>
      <c r="G115" s="86">
        <f>SUM(G113:G114)</f>
        <v>11000</v>
      </c>
      <c r="H115" s="86">
        <f>SUM(H113:H114)</f>
        <v>0</v>
      </c>
      <c r="I115" s="86">
        <f>SUM(I113:I114)</f>
        <v>11000</v>
      </c>
    </row>
    <row r="116" spans="1:9" ht="12" customHeight="1">
      <c r="A116" s="5">
        <v>231</v>
      </c>
      <c r="B116" s="6">
        <v>2212</v>
      </c>
      <c r="C116" s="6">
        <v>5021</v>
      </c>
      <c r="D116" s="56" t="s">
        <v>231</v>
      </c>
      <c r="E116" s="75"/>
      <c r="F116" s="75"/>
      <c r="G116" s="150">
        <v>0</v>
      </c>
      <c r="H116" s="174"/>
      <c r="I116" s="150">
        <v>0</v>
      </c>
    </row>
    <row r="117" spans="1:9" ht="12" customHeight="1">
      <c r="A117" s="5">
        <v>231</v>
      </c>
      <c r="B117" s="6">
        <v>2212</v>
      </c>
      <c r="C117" s="6">
        <v>5137</v>
      </c>
      <c r="D117" s="56" t="s">
        <v>267</v>
      </c>
      <c r="E117" s="75"/>
      <c r="F117" s="75"/>
      <c r="G117" s="150">
        <v>0</v>
      </c>
      <c r="H117" s="174"/>
      <c r="I117" s="150">
        <v>0</v>
      </c>
    </row>
    <row r="118" spans="1:9" ht="12" customHeight="1">
      <c r="A118" s="5">
        <v>231</v>
      </c>
      <c r="B118" s="6">
        <v>2212</v>
      </c>
      <c r="C118" s="6">
        <v>5139</v>
      </c>
      <c r="D118" s="6" t="s">
        <v>134</v>
      </c>
      <c r="E118" s="15"/>
      <c r="F118" s="15"/>
      <c r="G118" s="149">
        <v>50000</v>
      </c>
      <c r="H118" s="172"/>
      <c r="I118" s="149">
        <v>55000</v>
      </c>
    </row>
    <row r="119" spans="1:9" ht="12" customHeight="1">
      <c r="A119" s="7">
        <v>231</v>
      </c>
      <c r="B119" s="8">
        <v>2212</v>
      </c>
      <c r="C119" s="8">
        <v>5169</v>
      </c>
      <c r="D119" s="8" t="s">
        <v>36</v>
      </c>
      <c r="E119" s="10"/>
      <c r="F119" s="10"/>
      <c r="G119" s="69">
        <v>50000</v>
      </c>
      <c r="H119" s="173"/>
      <c r="I119" s="69">
        <v>50000</v>
      </c>
    </row>
    <row r="120" spans="1:10" ht="12" customHeight="1">
      <c r="A120" s="7">
        <v>231</v>
      </c>
      <c r="B120" s="8">
        <v>2212</v>
      </c>
      <c r="C120" s="8">
        <v>5171</v>
      </c>
      <c r="D120" s="8" t="s">
        <v>37</v>
      </c>
      <c r="E120" s="10"/>
      <c r="F120" s="10"/>
      <c r="G120" s="69">
        <v>500000</v>
      </c>
      <c r="H120" s="173"/>
      <c r="I120" s="69">
        <v>500000</v>
      </c>
      <c r="J120" s="118"/>
    </row>
    <row r="121" spans="1:9" ht="12" customHeight="1" thickBot="1">
      <c r="A121" s="19">
        <v>231</v>
      </c>
      <c r="B121" s="16">
        <v>2212</v>
      </c>
      <c r="C121" s="16">
        <v>6121</v>
      </c>
      <c r="D121" s="16" t="s">
        <v>172</v>
      </c>
      <c r="E121" s="17"/>
      <c r="F121" s="17"/>
      <c r="G121" s="152">
        <v>100000</v>
      </c>
      <c r="H121" s="179"/>
      <c r="I121" s="152">
        <v>100000</v>
      </c>
    </row>
    <row r="122" spans="1:9" ht="13.5" thickBot="1">
      <c r="A122" s="98"/>
      <c r="B122" s="102">
        <v>2212</v>
      </c>
      <c r="C122" s="99"/>
      <c r="D122" s="102" t="s">
        <v>87</v>
      </c>
      <c r="E122" s="84"/>
      <c r="F122" s="84"/>
      <c r="G122" s="86">
        <f>SUM(G116:G121)</f>
        <v>700000</v>
      </c>
      <c r="H122" s="86">
        <f>SUM(H116:H121)</f>
        <v>0</v>
      </c>
      <c r="I122" s="86">
        <f>SUM(I116:I121)</f>
        <v>705000</v>
      </c>
    </row>
    <row r="123" spans="1:9" ht="12" customHeight="1" thickBot="1">
      <c r="A123" s="54">
        <v>231</v>
      </c>
      <c r="B123" s="55">
        <v>2221</v>
      </c>
      <c r="C123" s="55">
        <v>6121</v>
      </c>
      <c r="D123" s="57" t="s">
        <v>210</v>
      </c>
      <c r="E123" s="48"/>
      <c r="F123" s="48"/>
      <c r="G123" s="151">
        <v>0</v>
      </c>
      <c r="H123" s="176"/>
      <c r="I123" s="151">
        <v>0</v>
      </c>
    </row>
    <row r="124" spans="1:9" ht="13.5" thickBot="1">
      <c r="A124" s="98"/>
      <c r="B124" s="102">
        <v>2221</v>
      </c>
      <c r="C124" s="99"/>
      <c r="D124" s="102" t="s">
        <v>209</v>
      </c>
      <c r="E124" s="84"/>
      <c r="F124" s="84"/>
      <c r="G124" s="86">
        <f>SUM(G123)</f>
        <v>0</v>
      </c>
      <c r="H124" s="86">
        <f>SUM(H123)</f>
        <v>0</v>
      </c>
      <c r="I124" s="86">
        <f>SUM(I123)</f>
        <v>0</v>
      </c>
    </row>
    <row r="125" spans="1:9" ht="12" customHeight="1">
      <c r="A125" s="5">
        <v>231</v>
      </c>
      <c r="B125" s="6">
        <v>2310</v>
      </c>
      <c r="C125" s="6">
        <v>5139</v>
      </c>
      <c r="D125" s="6" t="s">
        <v>39</v>
      </c>
      <c r="E125" s="15"/>
      <c r="F125" s="15"/>
      <c r="G125" s="149">
        <v>4000</v>
      </c>
      <c r="H125" s="172"/>
      <c r="I125" s="149">
        <v>4000</v>
      </c>
    </row>
    <row r="126" spans="1:10" ht="12" customHeight="1">
      <c r="A126" s="7">
        <v>231</v>
      </c>
      <c r="B126" s="8">
        <v>2310</v>
      </c>
      <c r="C126" s="8">
        <v>5154</v>
      </c>
      <c r="D126" s="8" t="s">
        <v>38</v>
      </c>
      <c r="E126" s="10"/>
      <c r="F126" s="10"/>
      <c r="G126" s="69">
        <v>24600</v>
      </c>
      <c r="H126" s="173"/>
      <c r="I126" s="69">
        <v>24600</v>
      </c>
      <c r="J126" s="118"/>
    </row>
    <row r="127" spans="1:9" ht="12" customHeight="1">
      <c r="A127" s="7">
        <v>231</v>
      </c>
      <c r="B127" s="8">
        <v>2310</v>
      </c>
      <c r="C127" s="8">
        <v>5163</v>
      </c>
      <c r="D127" s="8" t="s">
        <v>121</v>
      </c>
      <c r="E127" s="10"/>
      <c r="F127" s="10"/>
      <c r="G127" s="69">
        <v>0</v>
      </c>
      <c r="H127" s="173"/>
      <c r="I127" s="69">
        <v>0</v>
      </c>
    </row>
    <row r="128" spans="1:9" ht="12" customHeight="1">
      <c r="A128" s="7">
        <v>231</v>
      </c>
      <c r="B128" s="8">
        <v>2310</v>
      </c>
      <c r="C128" s="8">
        <v>5169</v>
      </c>
      <c r="D128" s="8" t="s">
        <v>22</v>
      </c>
      <c r="E128" s="10"/>
      <c r="F128" s="10"/>
      <c r="G128" s="69">
        <v>30000</v>
      </c>
      <c r="H128" s="173"/>
      <c r="I128" s="69">
        <v>30000</v>
      </c>
    </row>
    <row r="129" spans="1:9" ht="12" customHeight="1">
      <c r="A129" s="7">
        <v>231</v>
      </c>
      <c r="B129" s="8">
        <v>2310</v>
      </c>
      <c r="C129" s="8">
        <v>5171</v>
      </c>
      <c r="D129" s="8" t="s">
        <v>40</v>
      </c>
      <c r="E129" s="10"/>
      <c r="F129" s="10"/>
      <c r="G129" s="69">
        <v>5000</v>
      </c>
      <c r="H129" s="173"/>
      <c r="I129" s="69">
        <v>5000</v>
      </c>
    </row>
    <row r="130" spans="1:9" ht="12" customHeight="1">
      <c r="A130" s="19">
        <v>231</v>
      </c>
      <c r="B130" s="16">
        <v>2310</v>
      </c>
      <c r="C130" s="16">
        <v>5171</v>
      </c>
      <c r="D130" s="16" t="s">
        <v>268</v>
      </c>
      <c r="E130" s="17"/>
      <c r="F130" s="17"/>
      <c r="G130" s="152">
        <v>12000</v>
      </c>
      <c r="H130" s="179"/>
      <c r="I130" s="152">
        <v>12000</v>
      </c>
    </row>
    <row r="131" spans="1:9" ht="12" customHeight="1">
      <c r="A131" s="19">
        <v>231</v>
      </c>
      <c r="B131" s="16">
        <v>2310</v>
      </c>
      <c r="C131" s="16">
        <v>5492</v>
      </c>
      <c r="D131" s="16" t="s">
        <v>269</v>
      </c>
      <c r="E131" s="17"/>
      <c r="F131" s="17"/>
      <c r="G131" s="152">
        <v>0</v>
      </c>
      <c r="H131" s="179"/>
      <c r="I131" s="152">
        <v>0</v>
      </c>
    </row>
    <row r="132" spans="1:10" ht="12" customHeight="1" thickBot="1">
      <c r="A132" s="19">
        <v>231</v>
      </c>
      <c r="B132" s="16">
        <v>2310</v>
      </c>
      <c r="C132" s="16">
        <v>6121</v>
      </c>
      <c r="D132" s="16" t="s">
        <v>149</v>
      </c>
      <c r="E132" s="17"/>
      <c r="F132" s="17"/>
      <c r="G132" s="152">
        <v>150000</v>
      </c>
      <c r="H132" s="179"/>
      <c r="I132" s="152">
        <v>150000</v>
      </c>
      <c r="J132" s="118"/>
    </row>
    <row r="133" spans="1:9" ht="13.5" thickBot="1">
      <c r="A133" s="98"/>
      <c r="B133" s="102">
        <v>2310</v>
      </c>
      <c r="C133" s="99"/>
      <c r="D133" s="102" t="s">
        <v>77</v>
      </c>
      <c r="E133" s="84"/>
      <c r="F133" s="84"/>
      <c r="G133" s="86">
        <f>SUM(G125:G132)</f>
        <v>225600</v>
      </c>
      <c r="H133" s="86">
        <f>SUM(H125:H132)</f>
        <v>0</v>
      </c>
      <c r="I133" s="86">
        <f>SUM(I125:I132)</f>
        <v>225600</v>
      </c>
    </row>
    <row r="134" spans="1:9" ht="12" customHeight="1">
      <c r="A134" s="5">
        <v>231</v>
      </c>
      <c r="B134" s="6">
        <v>2321</v>
      </c>
      <c r="C134" s="6">
        <v>5021</v>
      </c>
      <c r="D134" s="6" t="s">
        <v>41</v>
      </c>
      <c r="E134" s="15"/>
      <c r="F134" s="15"/>
      <c r="G134" s="149">
        <v>14400</v>
      </c>
      <c r="H134" s="172"/>
      <c r="I134" s="149">
        <v>14400</v>
      </c>
    </row>
    <row r="135" spans="1:9" ht="12" customHeight="1">
      <c r="A135" s="7">
        <v>231</v>
      </c>
      <c r="B135" s="8">
        <v>2321</v>
      </c>
      <c r="C135" s="8">
        <v>5139</v>
      </c>
      <c r="D135" s="8" t="s">
        <v>42</v>
      </c>
      <c r="E135" s="10"/>
      <c r="F135" s="10"/>
      <c r="G135" s="69">
        <v>500</v>
      </c>
      <c r="H135" s="173"/>
      <c r="I135" s="69">
        <v>500</v>
      </c>
    </row>
    <row r="136" spans="1:10" ht="12" customHeight="1">
      <c r="A136" s="7">
        <v>231</v>
      </c>
      <c r="B136" s="8">
        <v>2321</v>
      </c>
      <c r="C136" s="8">
        <v>5154</v>
      </c>
      <c r="D136" s="8" t="s">
        <v>43</v>
      </c>
      <c r="E136" s="10"/>
      <c r="F136" s="10"/>
      <c r="G136" s="69">
        <v>25100</v>
      </c>
      <c r="H136" s="173"/>
      <c r="I136" s="69">
        <v>25100</v>
      </c>
      <c r="J136" s="118"/>
    </row>
    <row r="137" spans="1:9" ht="12" customHeight="1">
      <c r="A137" s="7">
        <v>231</v>
      </c>
      <c r="B137" s="8">
        <v>2321</v>
      </c>
      <c r="C137" s="8">
        <v>5163</v>
      </c>
      <c r="D137" s="8" t="s">
        <v>44</v>
      </c>
      <c r="E137" s="10"/>
      <c r="F137" s="10"/>
      <c r="G137" s="69">
        <v>0</v>
      </c>
      <c r="H137" s="173"/>
      <c r="I137" s="69">
        <v>0</v>
      </c>
    </row>
    <row r="138" spans="1:9" ht="12" customHeight="1">
      <c r="A138" s="7">
        <v>231</v>
      </c>
      <c r="B138" s="8">
        <v>2321</v>
      </c>
      <c r="C138" s="8">
        <v>5169</v>
      </c>
      <c r="D138" s="8" t="s">
        <v>23</v>
      </c>
      <c r="E138" s="10"/>
      <c r="F138" s="10"/>
      <c r="G138" s="69">
        <v>10000</v>
      </c>
      <c r="H138" s="173"/>
      <c r="I138" s="69">
        <v>20000</v>
      </c>
    </row>
    <row r="139" spans="1:9" ht="12" customHeight="1" thickBot="1">
      <c r="A139" s="19">
        <v>231</v>
      </c>
      <c r="B139" s="16">
        <v>2321</v>
      </c>
      <c r="C139" s="16">
        <v>6121</v>
      </c>
      <c r="D139" s="16" t="s">
        <v>232</v>
      </c>
      <c r="E139" s="17"/>
      <c r="F139" s="17"/>
      <c r="G139" s="152">
        <v>0</v>
      </c>
      <c r="H139" s="179"/>
      <c r="I139" s="152">
        <v>0</v>
      </c>
    </row>
    <row r="140" spans="1:9" ht="13.5" thickBot="1">
      <c r="A140" s="98"/>
      <c r="B140" s="102">
        <v>2321</v>
      </c>
      <c r="C140" s="99"/>
      <c r="D140" s="102" t="s">
        <v>78</v>
      </c>
      <c r="E140" s="84"/>
      <c r="F140" s="84"/>
      <c r="G140" s="86">
        <f>SUM(G134:G139)</f>
        <v>50000</v>
      </c>
      <c r="H140" s="86">
        <f>SUM(H134:H139)</f>
        <v>0</v>
      </c>
      <c r="I140" s="86">
        <f>SUM(I134:I139)</f>
        <v>60000</v>
      </c>
    </row>
    <row r="141" spans="1:9" ht="12" customHeight="1">
      <c r="A141" s="5">
        <v>231</v>
      </c>
      <c r="B141" s="6">
        <v>3326</v>
      </c>
      <c r="C141" s="6">
        <v>5139</v>
      </c>
      <c r="D141" s="56" t="s">
        <v>173</v>
      </c>
      <c r="E141" s="15"/>
      <c r="F141" s="15"/>
      <c r="G141" s="149">
        <v>10000</v>
      </c>
      <c r="H141" s="172"/>
      <c r="I141" s="149">
        <v>10000</v>
      </c>
    </row>
    <row r="142" spans="1:9" ht="12" customHeight="1" thickBot="1">
      <c r="A142" s="19">
        <v>231</v>
      </c>
      <c r="B142" s="16">
        <v>3326</v>
      </c>
      <c r="C142" s="16">
        <v>5171</v>
      </c>
      <c r="D142" s="58" t="s">
        <v>174</v>
      </c>
      <c r="E142" s="17"/>
      <c r="F142" s="17"/>
      <c r="G142" s="152">
        <v>10000</v>
      </c>
      <c r="H142" s="179"/>
      <c r="I142" s="152">
        <v>10000</v>
      </c>
    </row>
    <row r="143" spans="1:9" ht="13.5" thickBot="1">
      <c r="A143" s="98"/>
      <c r="B143" s="102">
        <v>3326</v>
      </c>
      <c r="C143" s="99"/>
      <c r="D143" s="102" t="s">
        <v>173</v>
      </c>
      <c r="E143" s="84"/>
      <c r="F143" s="84"/>
      <c r="G143" s="86">
        <f>SUM(G141:G142)</f>
        <v>20000</v>
      </c>
      <c r="H143" s="86">
        <f>SUM(H141:H142)</f>
        <v>0</v>
      </c>
      <c r="I143" s="86">
        <f>SUM(I141:I142)</f>
        <v>20000</v>
      </c>
    </row>
    <row r="144" spans="1:9" ht="12" customHeight="1">
      <c r="A144" s="76">
        <v>231</v>
      </c>
      <c r="B144" s="77">
        <v>3399</v>
      </c>
      <c r="C144" s="77">
        <v>5021</v>
      </c>
      <c r="D144" s="78" t="s">
        <v>233</v>
      </c>
      <c r="E144" s="12"/>
      <c r="F144" s="12"/>
      <c r="G144" s="80">
        <v>0</v>
      </c>
      <c r="H144" s="182"/>
      <c r="I144" s="80">
        <v>0</v>
      </c>
    </row>
    <row r="145" spans="1:9" ht="12" customHeight="1">
      <c r="A145" s="7">
        <v>231</v>
      </c>
      <c r="B145" s="8">
        <v>3399</v>
      </c>
      <c r="C145" s="8">
        <v>5137</v>
      </c>
      <c r="D145" s="31" t="s">
        <v>234</v>
      </c>
      <c r="E145" s="10"/>
      <c r="F145" s="10"/>
      <c r="G145" s="79">
        <v>0</v>
      </c>
      <c r="H145" s="175"/>
      <c r="I145" s="79">
        <v>0</v>
      </c>
    </row>
    <row r="146" spans="1:9" ht="12" customHeight="1">
      <c r="A146" s="5">
        <v>231</v>
      </c>
      <c r="B146" s="6">
        <v>3399</v>
      </c>
      <c r="C146" s="6">
        <v>5138</v>
      </c>
      <c r="D146" s="56" t="s">
        <v>198</v>
      </c>
      <c r="E146" s="15"/>
      <c r="F146" s="15"/>
      <c r="G146" s="149">
        <v>3000</v>
      </c>
      <c r="H146" s="172"/>
      <c r="I146" s="149">
        <v>3000</v>
      </c>
    </row>
    <row r="147" spans="1:9" ht="12" customHeight="1">
      <c r="A147" s="7">
        <v>231</v>
      </c>
      <c r="B147" s="8">
        <v>3399</v>
      </c>
      <c r="C147" s="8">
        <v>5139</v>
      </c>
      <c r="D147" s="8" t="s">
        <v>45</v>
      </c>
      <c r="E147" s="10"/>
      <c r="F147" s="10"/>
      <c r="G147" s="69">
        <v>5000</v>
      </c>
      <c r="H147" s="173"/>
      <c r="I147" s="69">
        <v>5000</v>
      </c>
    </row>
    <row r="148" spans="1:9" ht="12" customHeight="1">
      <c r="A148" s="7">
        <v>231</v>
      </c>
      <c r="B148" s="8">
        <v>3399</v>
      </c>
      <c r="C148" s="8">
        <v>5154</v>
      </c>
      <c r="D148" s="8" t="s">
        <v>183</v>
      </c>
      <c r="E148" s="10"/>
      <c r="F148" s="10"/>
      <c r="G148" s="69">
        <v>0</v>
      </c>
      <c r="H148" s="173"/>
      <c r="I148" s="69">
        <v>0</v>
      </c>
    </row>
    <row r="149" spans="1:9" ht="12" customHeight="1">
      <c r="A149" s="7">
        <v>231</v>
      </c>
      <c r="B149" s="8">
        <v>3399</v>
      </c>
      <c r="C149" s="8">
        <v>5164</v>
      </c>
      <c r="D149" s="8" t="s">
        <v>187</v>
      </c>
      <c r="E149" s="10"/>
      <c r="F149" s="10"/>
      <c r="G149" s="69">
        <v>0</v>
      </c>
      <c r="H149" s="173"/>
      <c r="I149" s="69">
        <v>0</v>
      </c>
    </row>
    <row r="150" spans="1:9" ht="12" customHeight="1">
      <c r="A150" s="7">
        <v>231</v>
      </c>
      <c r="B150" s="8">
        <v>3399</v>
      </c>
      <c r="C150" s="8">
        <v>5169</v>
      </c>
      <c r="D150" s="8" t="s">
        <v>46</v>
      </c>
      <c r="E150" s="10"/>
      <c r="F150" s="10"/>
      <c r="G150" s="69">
        <v>10000</v>
      </c>
      <c r="H150" s="173"/>
      <c r="I150" s="69">
        <v>10000</v>
      </c>
    </row>
    <row r="151" spans="1:9" ht="12" customHeight="1">
      <c r="A151" s="7">
        <v>231</v>
      </c>
      <c r="B151" s="8">
        <v>3399</v>
      </c>
      <c r="C151" s="8">
        <v>5175</v>
      </c>
      <c r="D151" s="8" t="s">
        <v>47</v>
      </c>
      <c r="E151" s="10"/>
      <c r="F151" s="10"/>
      <c r="G151" s="69">
        <v>10000</v>
      </c>
      <c r="H151" s="173"/>
      <c r="I151" s="69">
        <v>10000</v>
      </c>
    </row>
    <row r="152" spans="1:9" ht="12" customHeight="1">
      <c r="A152" s="7">
        <v>231</v>
      </c>
      <c r="B152" s="8">
        <v>3399</v>
      </c>
      <c r="C152" s="8">
        <v>5179</v>
      </c>
      <c r="D152" s="8" t="s">
        <v>175</v>
      </c>
      <c r="E152" s="10"/>
      <c r="F152" s="10"/>
      <c r="G152" s="69">
        <v>0</v>
      </c>
      <c r="H152" s="173"/>
      <c r="I152" s="69">
        <v>0</v>
      </c>
    </row>
    <row r="153" spans="1:9" ht="12" customHeight="1">
      <c r="A153" s="7">
        <v>231</v>
      </c>
      <c r="B153" s="8">
        <v>3399</v>
      </c>
      <c r="C153" s="8">
        <v>5194</v>
      </c>
      <c r="D153" s="8" t="s">
        <v>48</v>
      </c>
      <c r="E153" s="10"/>
      <c r="F153" s="10"/>
      <c r="G153" s="69">
        <v>20000</v>
      </c>
      <c r="H153" s="173"/>
      <c r="I153" s="69">
        <v>20000</v>
      </c>
    </row>
    <row r="154" spans="1:9" ht="12" customHeight="1" thickBot="1">
      <c r="A154" s="19">
        <v>231</v>
      </c>
      <c r="B154" s="16">
        <v>3399</v>
      </c>
      <c r="C154" s="16">
        <v>5492</v>
      </c>
      <c r="D154" s="16" t="s">
        <v>49</v>
      </c>
      <c r="E154" s="17"/>
      <c r="F154" s="17"/>
      <c r="G154" s="152">
        <v>6000</v>
      </c>
      <c r="H154" s="179"/>
      <c r="I154" s="152">
        <v>6000</v>
      </c>
    </row>
    <row r="155" spans="1:9" ht="13.5" thickBot="1">
      <c r="A155" s="98"/>
      <c r="B155" s="102">
        <v>3399</v>
      </c>
      <c r="C155" s="99"/>
      <c r="D155" s="102" t="s">
        <v>88</v>
      </c>
      <c r="E155" s="84"/>
      <c r="F155" s="84"/>
      <c r="G155" s="86">
        <f>SUM(G144:G154)</f>
        <v>54000</v>
      </c>
      <c r="H155" s="86">
        <f>SUM(H144:H154)</f>
        <v>0</v>
      </c>
      <c r="I155" s="86">
        <f>SUM(I144:I154)</f>
        <v>54000</v>
      </c>
    </row>
    <row r="156" spans="1:9" ht="12" customHeight="1">
      <c r="A156" s="76">
        <v>231</v>
      </c>
      <c r="B156" s="77">
        <v>3412</v>
      </c>
      <c r="C156" s="77">
        <v>5137</v>
      </c>
      <c r="D156" s="77" t="s">
        <v>270</v>
      </c>
      <c r="E156" s="12"/>
      <c r="F156" s="12"/>
      <c r="G156" s="70">
        <v>0</v>
      </c>
      <c r="H156" s="178"/>
      <c r="I156" s="70">
        <v>0</v>
      </c>
    </row>
    <row r="157" spans="1:9" ht="12" customHeight="1">
      <c r="A157" s="7">
        <v>231</v>
      </c>
      <c r="B157" s="8">
        <v>3412</v>
      </c>
      <c r="C157" s="8">
        <v>5139</v>
      </c>
      <c r="D157" s="8" t="s">
        <v>271</v>
      </c>
      <c r="E157" s="10"/>
      <c r="F157" s="10"/>
      <c r="G157" s="69">
        <v>10000</v>
      </c>
      <c r="H157" s="173"/>
      <c r="I157" s="69">
        <v>20000</v>
      </c>
    </row>
    <row r="158" spans="1:9" ht="12" customHeight="1" thickBot="1">
      <c r="A158" s="54">
        <v>231</v>
      </c>
      <c r="B158" s="55">
        <v>3412</v>
      </c>
      <c r="C158" s="55">
        <v>5169</v>
      </c>
      <c r="D158" s="55" t="s">
        <v>272</v>
      </c>
      <c r="E158" s="48"/>
      <c r="F158" s="48"/>
      <c r="G158" s="151">
        <v>1000</v>
      </c>
      <c r="H158" s="176">
        <v>1000</v>
      </c>
      <c r="I158" s="151">
        <v>2000</v>
      </c>
    </row>
    <row r="159" spans="1:9" ht="13.5" thickBot="1">
      <c r="A159" s="98"/>
      <c r="B159" s="102">
        <v>3412</v>
      </c>
      <c r="C159" s="99"/>
      <c r="D159" s="102" t="s">
        <v>89</v>
      </c>
      <c r="E159" s="84"/>
      <c r="F159" s="84"/>
      <c r="G159" s="86">
        <f>SUM(G156:G158)</f>
        <v>11000</v>
      </c>
      <c r="H159" s="185">
        <f>SUM(H156:H158)</f>
        <v>1000</v>
      </c>
      <c r="I159" s="86">
        <f>SUM(I156:I158)</f>
        <v>22000</v>
      </c>
    </row>
    <row r="160" spans="1:9" ht="12" customHeight="1" thickBot="1">
      <c r="A160" s="54">
        <v>231</v>
      </c>
      <c r="B160" s="55">
        <v>3419</v>
      </c>
      <c r="C160" s="55">
        <v>5229</v>
      </c>
      <c r="D160" s="57" t="s">
        <v>184</v>
      </c>
      <c r="E160" s="48"/>
      <c r="F160" s="48"/>
      <c r="G160" s="151">
        <v>0</v>
      </c>
      <c r="H160" s="176"/>
      <c r="I160" s="151">
        <v>3000</v>
      </c>
    </row>
    <row r="161" spans="1:9" ht="13.5" thickBot="1">
      <c r="A161" s="98"/>
      <c r="B161" s="102">
        <v>3419</v>
      </c>
      <c r="C161" s="99"/>
      <c r="D161" s="102" t="s">
        <v>185</v>
      </c>
      <c r="E161" s="84"/>
      <c r="F161" s="84"/>
      <c r="G161" s="86">
        <f>SUM(G160)</f>
        <v>0</v>
      </c>
      <c r="H161" s="86">
        <f>SUM(H160)</f>
        <v>0</v>
      </c>
      <c r="I161" s="86">
        <f>SUM(I160)</f>
        <v>3000</v>
      </c>
    </row>
    <row r="162" spans="1:9" ht="12" customHeight="1">
      <c r="A162" s="5">
        <v>231</v>
      </c>
      <c r="B162" s="6">
        <v>3612</v>
      </c>
      <c r="C162" s="6">
        <v>5021</v>
      </c>
      <c r="D162" s="6" t="s">
        <v>50</v>
      </c>
      <c r="E162" s="15"/>
      <c r="F162" s="15"/>
      <c r="G162" s="149">
        <v>7200</v>
      </c>
      <c r="H162" s="172"/>
      <c r="I162" s="149">
        <v>7200</v>
      </c>
    </row>
    <row r="163" spans="1:9" ht="12" customHeight="1">
      <c r="A163" s="7">
        <v>231</v>
      </c>
      <c r="B163" s="8">
        <v>3612</v>
      </c>
      <c r="C163" s="8">
        <v>5139</v>
      </c>
      <c r="D163" s="8" t="s">
        <v>51</v>
      </c>
      <c r="E163" s="10"/>
      <c r="F163" s="10"/>
      <c r="G163" s="69">
        <v>5000</v>
      </c>
      <c r="H163" s="173"/>
      <c r="I163" s="69">
        <v>5000</v>
      </c>
    </row>
    <row r="164" spans="1:10" ht="12" customHeight="1">
      <c r="A164" s="7">
        <v>231</v>
      </c>
      <c r="B164" s="8">
        <v>3612</v>
      </c>
      <c r="C164" s="8">
        <v>5154</v>
      </c>
      <c r="D164" s="8" t="s">
        <v>52</v>
      </c>
      <c r="E164" s="10"/>
      <c r="F164" s="10"/>
      <c r="G164" s="69">
        <v>3600</v>
      </c>
      <c r="H164" s="173"/>
      <c r="I164" s="69">
        <v>3600</v>
      </c>
      <c r="J164" s="118"/>
    </row>
    <row r="165" spans="1:9" ht="12" customHeight="1">
      <c r="A165" s="19">
        <v>231</v>
      </c>
      <c r="B165" s="16">
        <v>3612</v>
      </c>
      <c r="C165" s="16">
        <v>5163</v>
      </c>
      <c r="D165" s="16" t="s">
        <v>53</v>
      </c>
      <c r="E165" s="17"/>
      <c r="F165" s="17"/>
      <c r="G165" s="69">
        <v>0</v>
      </c>
      <c r="H165" s="173"/>
      <c r="I165" s="69">
        <v>0</v>
      </c>
    </row>
    <row r="166" spans="1:9" ht="12" customHeight="1">
      <c r="A166" s="19">
        <v>231</v>
      </c>
      <c r="B166" s="16">
        <v>3612</v>
      </c>
      <c r="C166" s="16">
        <v>5166</v>
      </c>
      <c r="D166" s="16" t="s">
        <v>273</v>
      </c>
      <c r="E166" s="17"/>
      <c r="F166" s="17"/>
      <c r="G166" s="152">
        <v>0</v>
      </c>
      <c r="H166" s="179"/>
      <c r="I166" s="152">
        <v>0</v>
      </c>
    </row>
    <row r="167" spans="1:9" ht="12" customHeight="1">
      <c r="A167" s="19">
        <v>231</v>
      </c>
      <c r="B167" s="16">
        <v>3612</v>
      </c>
      <c r="C167" s="16">
        <v>5169</v>
      </c>
      <c r="D167" s="16" t="s">
        <v>24</v>
      </c>
      <c r="E167" s="17"/>
      <c r="F167" s="17"/>
      <c r="G167" s="152">
        <v>2000</v>
      </c>
      <c r="H167" s="179">
        <v>6000</v>
      </c>
      <c r="I167" s="152">
        <v>8000</v>
      </c>
    </row>
    <row r="168" spans="1:9" ht="12" customHeight="1">
      <c r="A168" s="19">
        <v>231</v>
      </c>
      <c r="B168" s="16">
        <v>3612</v>
      </c>
      <c r="C168" s="16">
        <v>5171</v>
      </c>
      <c r="D168" s="16" t="s">
        <v>165</v>
      </c>
      <c r="E168" s="17"/>
      <c r="F168" s="17"/>
      <c r="G168" s="152">
        <v>20000</v>
      </c>
      <c r="H168" s="179"/>
      <c r="I168" s="152">
        <v>50000</v>
      </c>
    </row>
    <row r="169" spans="1:9" ht="12" customHeight="1" thickBot="1">
      <c r="A169" s="19">
        <v>231</v>
      </c>
      <c r="B169" s="16">
        <v>3612</v>
      </c>
      <c r="C169" s="16">
        <v>6121</v>
      </c>
      <c r="D169" s="16" t="s">
        <v>253</v>
      </c>
      <c r="E169" s="17"/>
      <c r="F169" s="17"/>
      <c r="G169" s="152">
        <v>0</v>
      </c>
      <c r="H169" s="179"/>
      <c r="I169" s="152">
        <v>0</v>
      </c>
    </row>
    <row r="170" spans="1:9" ht="13.5" thickBot="1">
      <c r="A170" s="98"/>
      <c r="B170" s="102">
        <v>3612</v>
      </c>
      <c r="C170" s="99"/>
      <c r="D170" s="102" t="s">
        <v>90</v>
      </c>
      <c r="E170" s="84"/>
      <c r="F170" s="84"/>
      <c r="G170" s="86">
        <f>SUM(G162:G169)</f>
        <v>37800</v>
      </c>
      <c r="H170" s="185">
        <f>SUM(H162:H169)</f>
        <v>6000</v>
      </c>
      <c r="I170" s="86">
        <f>SUM(I162:I169)</f>
        <v>73800</v>
      </c>
    </row>
    <row r="171" spans="1:9" ht="12" customHeight="1">
      <c r="A171" s="5">
        <v>231</v>
      </c>
      <c r="B171" s="6">
        <v>3613</v>
      </c>
      <c r="C171" s="6">
        <v>5021</v>
      </c>
      <c r="D171" s="6" t="s">
        <v>54</v>
      </c>
      <c r="E171" s="15"/>
      <c r="F171" s="15"/>
      <c r="G171" s="149">
        <v>3000</v>
      </c>
      <c r="H171" s="172"/>
      <c r="I171" s="149">
        <v>3000</v>
      </c>
    </row>
    <row r="172" spans="1:9" ht="12" customHeight="1">
      <c r="A172" s="5">
        <v>231</v>
      </c>
      <c r="B172" s="6">
        <v>3613</v>
      </c>
      <c r="C172" s="6">
        <v>5137</v>
      </c>
      <c r="D172" s="6" t="s">
        <v>235</v>
      </c>
      <c r="E172" s="15"/>
      <c r="F172" s="15"/>
      <c r="G172" s="149">
        <v>0</v>
      </c>
      <c r="H172" s="172"/>
      <c r="I172" s="149">
        <v>0</v>
      </c>
    </row>
    <row r="173" spans="1:9" ht="12" customHeight="1">
      <c r="A173" s="7">
        <v>231</v>
      </c>
      <c r="B173" s="8">
        <v>3613</v>
      </c>
      <c r="C173" s="8">
        <v>5139</v>
      </c>
      <c r="D173" s="8" t="s">
        <v>55</v>
      </c>
      <c r="E173" s="10"/>
      <c r="F173" s="10"/>
      <c r="G173" s="69">
        <v>10000</v>
      </c>
      <c r="H173" s="173"/>
      <c r="I173" s="69">
        <v>10000</v>
      </c>
    </row>
    <row r="174" spans="1:9" ht="12" customHeight="1">
      <c r="A174" s="7">
        <v>231</v>
      </c>
      <c r="B174" s="8">
        <v>3613</v>
      </c>
      <c r="C174" s="8">
        <v>5141</v>
      </c>
      <c r="D174" s="8" t="s">
        <v>254</v>
      </c>
      <c r="E174" s="10"/>
      <c r="F174" s="10"/>
      <c r="G174" s="69">
        <v>0</v>
      </c>
      <c r="H174" s="173"/>
      <c r="I174" s="69">
        <v>0</v>
      </c>
    </row>
    <row r="175" spans="1:10" ht="12" customHeight="1">
      <c r="A175" s="7">
        <v>231</v>
      </c>
      <c r="B175" s="8">
        <v>3613</v>
      </c>
      <c r="C175" s="8">
        <v>5154</v>
      </c>
      <c r="D175" s="8" t="s">
        <v>275</v>
      </c>
      <c r="E175" s="10"/>
      <c r="F175" s="10"/>
      <c r="G175" s="69">
        <v>29200</v>
      </c>
      <c r="H175" s="173"/>
      <c r="I175" s="69">
        <v>29200</v>
      </c>
      <c r="J175" s="118"/>
    </row>
    <row r="176" spans="1:9" ht="12" customHeight="1">
      <c r="A176" s="7">
        <v>231</v>
      </c>
      <c r="B176" s="8">
        <v>3613</v>
      </c>
      <c r="C176" s="8">
        <v>5155</v>
      </c>
      <c r="D176" s="8" t="s">
        <v>274</v>
      </c>
      <c r="E176" s="10"/>
      <c r="F176" s="10"/>
      <c r="G176" s="69">
        <v>0</v>
      </c>
      <c r="H176" s="173"/>
      <c r="I176" s="69">
        <v>0</v>
      </c>
    </row>
    <row r="177" spans="1:9" ht="12" customHeight="1">
      <c r="A177" s="7">
        <v>231</v>
      </c>
      <c r="B177" s="8">
        <v>3613</v>
      </c>
      <c r="C177" s="8">
        <v>5163</v>
      </c>
      <c r="D177" s="8" t="s">
        <v>56</v>
      </c>
      <c r="E177" s="10"/>
      <c r="F177" s="10"/>
      <c r="G177" s="69">
        <v>0</v>
      </c>
      <c r="H177" s="173"/>
      <c r="I177" s="69">
        <v>0</v>
      </c>
    </row>
    <row r="178" spans="1:9" ht="12" customHeight="1">
      <c r="A178" s="7">
        <v>231</v>
      </c>
      <c r="B178" s="8">
        <v>3613</v>
      </c>
      <c r="C178" s="8">
        <v>5169</v>
      </c>
      <c r="D178" s="8" t="s">
        <v>27</v>
      </c>
      <c r="E178" s="10"/>
      <c r="F178" s="10"/>
      <c r="G178" s="69">
        <v>10000</v>
      </c>
      <c r="H178" s="173"/>
      <c r="I178" s="69">
        <v>10000</v>
      </c>
    </row>
    <row r="179" spans="1:9" ht="12" customHeight="1">
      <c r="A179" s="7">
        <v>231</v>
      </c>
      <c r="B179" s="8">
        <v>3613</v>
      </c>
      <c r="C179" s="8">
        <v>5171</v>
      </c>
      <c r="D179" s="8" t="s">
        <v>176</v>
      </c>
      <c r="E179" s="10"/>
      <c r="F179" s="10"/>
      <c r="G179" s="69">
        <v>10000</v>
      </c>
      <c r="H179" s="173"/>
      <c r="I179" s="69">
        <v>10000</v>
      </c>
    </row>
    <row r="180" spans="1:9" ht="12" customHeight="1">
      <c r="A180" s="7">
        <v>231</v>
      </c>
      <c r="B180" s="8">
        <v>3613</v>
      </c>
      <c r="C180" s="8">
        <v>5361</v>
      </c>
      <c r="D180" s="8" t="s">
        <v>199</v>
      </c>
      <c r="E180" s="10"/>
      <c r="F180" s="10"/>
      <c r="G180" s="69">
        <v>0</v>
      </c>
      <c r="H180" s="173"/>
      <c r="I180" s="69">
        <v>0</v>
      </c>
    </row>
    <row r="181" spans="1:10" ht="12" customHeight="1">
      <c r="A181" s="7">
        <v>231</v>
      </c>
      <c r="B181" s="8">
        <v>3613</v>
      </c>
      <c r="C181" s="8">
        <v>6121</v>
      </c>
      <c r="D181" s="8" t="s">
        <v>157</v>
      </c>
      <c r="E181" s="10"/>
      <c r="F181" s="10"/>
      <c r="G181" s="69">
        <v>2305637</v>
      </c>
      <c r="H181" s="173"/>
      <c r="I181" s="69">
        <v>2805637</v>
      </c>
      <c r="J181" s="118"/>
    </row>
    <row r="182" spans="1:10" ht="12" customHeight="1" thickBot="1">
      <c r="A182" s="54">
        <v>231</v>
      </c>
      <c r="B182" s="55">
        <v>3613</v>
      </c>
      <c r="C182" s="55">
        <v>6121</v>
      </c>
      <c r="D182" s="55" t="s">
        <v>236</v>
      </c>
      <c r="E182" s="48"/>
      <c r="F182" s="48"/>
      <c r="G182" s="151">
        <v>553947</v>
      </c>
      <c r="H182" s="176"/>
      <c r="I182" s="151">
        <v>553947</v>
      </c>
      <c r="J182" s="118"/>
    </row>
    <row r="183" spans="1:9" ht="13.5" thickBot="1">
      <c r="A183" s="98"/>
      <c r="B183" s="102">
        <v>3613</v>
      </c>
      <c r="C183" s="99"/>
      <c r="D183" s="102" t="s">
        <v>91</v>
      </c>
      <c r="E183" s="84"/>
      <c r="F183" s="84"/>
      <c r="G183" s="86">
        <f>SUM(G171:G182)</f>
        <v>2921784</v>
      </c>
      <c r="H183" s="86">
        <f>SUM(H171:H182)</f>
        <v>0</v>
      </c>
      <c r="I183" s="86">
        <f>SUM(I171:I182)</f>
        <v>3421784</v>
      </c>
    </row>
    <row r="184" spans="1:10" ht="12" customHeight="1">
      <c r="A184" s="5">
        <v>231</v>
      </c>
      <c r="B184" s="6">
        <v>3631</v>
      </c>
      <c r="C184" s="6">
        <v>5139</v>
      </c>
      <c r="D184" s="6" t="s">
        <v>371</v>
      </c>
      <c r="E184" s="15"/>
      <c r="F184" s="15"/>
      <c r="G184" s="149"/>
      <c r="H184" s="172"/>
      <c r="I184" s="149">
        <v>2000</v>
      </c>
      <c r="J184" s="118"/>
    </row>
    <row r="185" spans="1:10" ht="12" customHeight="1">
      <c r="A185" s="5">
        <v>231</v>
      </c>
      <c r="B185" s="6">
        <v>3631</v>
      </c>
      <c r="C185" s="6">
        <v>5154</v>
      </c>
      <c r="D185" s="6" t="s">
        <v>122</v>
      </c>
      <c r="E185" s="15"/>
      <c r="F185" s="15"/>
      <c r="G185" s="149">
        <v>47700</v>
      </c>
      <c r="H185" s="172"/>
      <c r="I185" s="149">
        <v>47700</v>
      </c>
      <c r="J185" s="118"/>
    </row>
    <row r="186" spans="1:9" ht="12" customHeight="1">
      <c r="A186" s="7">
        <v>231</v>
      </c>
      <c r="B186" s="8">
        <v>3631</v>
      </c>
      <c r="C186" s="8">
        <v>5163</v>
      </c>
      <c r="D186" s="8" t="s">
        <v>123</v>
      </c>
      <c r="E186" s="10"/>
      <c r="F186" s="10"/>
      <c r="G186" s="69">
        <v>0</v>
      </c>
      <c r="H186" s="173"/>
      <c r="I186" s="69">
        <v>0</v>
      </c>
    </row>
    <row r="187" spans="1:9" ht="12" customHeight="1" thickBot="1">
      <c r="A187" s="19">
        <v>231</v>
      </c>
      <c r="B187" s="16">
        <v>3631</v>
      </c>
      <c r="C187" s="16">
        <v>5171</v>
      </c>
      <c r="D187" s="16" t="s">
        <v>57</v>
      </c>
      <c r="E187" s="17"/>
      <c r="F187" s="17"/>
      <c r="G187" s="152">
        <v>5000</v>
      </c>
      <c r="H187" s="179"/>
      <c r="I187" s="152">
        <v>5000</v>
      </c>
    </row>
    <row r="188" spans="1:9" ht="13.5" thickBot="1">
      <c r="A188" s="98"/>
      <c r="B188" s="102">
        <v>3631</v>
      </c>
      <c r="C188" s="99"/>
      <c r="D188" s="102" t="s">
        <v>92</v>
      </c>
      <c r="E188" s="84"/>
      <c r="F188" s="84"/>
      <c r="G188" s="86">
        <f>SUM(G184:G187)</f>
        <v>52700</v>
      </c>
      <c r="H188" s="86">
        <f>SUM(H184:H187)</f>
        <v>0</v>
      </c>
      <c r="I188" s="86">
        <f>SUM(I184:I187)</f>
        <v>54700</v>
      </c>
    </row>
    <row r="189" spans="1:10" ht="12" customHeight="1">
      <c r="A189" s="5">
        <v>231</v>
      </c>
      <c r="B189" s="6">
        <v>3634</v>
      </c>
      <c r="C189" s="6">
        <v>5154</v>
      </c>
      <c r="D189" s="6" t="s">
        <v>58</v>
      </c>
      <c r="E189" s="15"/>
      <c r="F189" s="15"/>
      <c r="G189" s="149">
        <v>128100</v>
      </c>
      <c r="H189" s="172"/>
      <c r="I189" s="149">
        <v>128100</v>
      </c>
      <c r="J189" s="118"/>
    </row>
    <row r="190" spans="1:9" ht="12" customHeight="1">
      <c r="A190" s="7">
        <v>231</v>
      </c>
      <c r="B190" s="8">
        <v>3634</v>
      </c>
      <c r="C190" s="8">
        <v>5169</v>
      </c>
      <c r="D190" s="8" t="s">
        <v>29</v>
      </c>
      <c r="E190" s="10"/>
      <c r="F190" s="10"/>
      <c r="G190" s="69">
        <v>5000</v>
      </c>
      <c r="H190" s="173"/>
      <c r="I190" s="69">
        <v>5000</v>
      </c>
    </row>
    <row r="191" spans="1:9" ht="12" customHeight="1" thickBot="1">
      <c r="A191" s="54">
        <v>231</v>
      </c>
      <c r="B191" s="55">
        <v>3634</v>
      </c>
      <c r="C191" s="55">
        <v>5171</v>
      </c>
      <c r="D191" s="55" t="s">
        <v>276</v>
      </c>
      <c r="E191" s="48"/>
      <c r="F191" s="48"/>
      <c r="G191" s="151">
        <v>5000</v>
      </c>
      <c r="H191" s="176"/>
      <c r="I191" s="151">
        <v>5000</v>
      </c>
    </row>
    <row r="192" spans="1:9" ht="13.5" thickBot="1">
      <c r="A192" s="98"/>
      <c r="B192" s="102">
        <v>3634</v>
      </c>
      <c r="C192" s="99"/>
      <c r="D192" s="102" t="s">
        <v>79</v>
      </c>
      <c r="E192" s="84"/>
      <c r="F192" s="84"/>
      <c r="G192" s="86">
        <f>SUM(G189:G191)</f>
        <v>138100</v>
      </c>
      <c r="H192" s="86">
        <f>SUM(H189:H191)</f>
        <v>0</v>
      </c>
      <c r="I192" s="86">
        <f>SUM(I189:I191)</f>
        <v>138100</v>
      </c>
    </row>
    <row r="193" spans="1:9" ht="12" customHeight="1" thickBot="1">
      <c r="A193" s="54">
        <v>231</v>
      </c>
      <c r="B193" s="55">
        <v>3635</v>
      </c>
      <c r="C193" s="55">
        <v>6119</v>
      </c>
      <c r="D193" s="55" t="s">
        <v>153</v>
      </c>
      <c r="E193" s="48"/>
      <c r="F193" s="48"/>
      <c r="G193" s="151">
        <v>92000</v>
      </c>
      <c r="H193" s="176"/>
      <c r="I193" s="151">
        <v>111320</v>
      </c>
    </row>
    <row r="194" spans="1:9" ht="13.5" thickBot="1">
      <c r="A194" s="98"/>
      <c r="B194" s="102">
        <v>3635</v>
      </c>
      <c r="C194" s="99"/>
      <c r="D194" s="100" t="s">
        <v>152</v>
      </c>
      <c r="E194" s="84"/>
      <c r="F194" s="84"/>
      <c r="G194" s="86">
        <f>SUM(G193)</f>
        <v>92000</v>
      </c>
      <c r="H194" s="86">
        <f>SUM(H193)</f>
        <v>0</v>
      </c>
      <c r="I194" s="86">
        <f>SUM(I193)</f>
        <v>111320</v>
      </c>
    </row>
    <row r="195" spans="1:9" ht="12" customHeight="1">
      <c r="A195" s="5">
        <v>231</v>
      </c>
      <c r="B195" s="6">
        <v>3639</v>
      </c>
      <c r="C195" s="6">
        <v>5137</v>
      </c>
      <c r="D195" s="56" t="s">
        <v>192</v>
      </c>
      <c r="E195" s="15"/>
      <c r="F195" s="15"/>
      <c r="G195" s="149">
        <v>0</v>
      </c>
      <c r="H195" s="172"/>
      <c r="I195" s="149">
        <v>0</v>
      </c>
    </row>
    <row r="196" spans="1:9" ht="12" customHeight="1">
      <c r="A196" s="7">
        <v>231</v>
      </c>
      <c r="B196" s="8">
        <v>3639</v>
      </c>
      <c r="C196" s="8">
        <v>5139</v>
      </c>
      <c r="D196" s="31" t="s">
        <v>188</v>
      </c>
      <c r="E196" s="10"/>
      <c r="F196" s="10"/>
      <c r="G196" s="69">
        <v>2000</v>
      </c>
      <c r="H196" s="173"/>
      <c r="I196" s="69">
        <v>2000</v>
      </c>
    </row>
    <row r="197" spans="1:9" ht="12" customHeight="1">
      <c r="A197" s="7">
        <v>231</v>
      </c>
      <c r="B197" s="8">
        <v>3639</v>
      </c>
      <c r="C197" s="8">
        <v>5329</v>
      </c>
      <c r="D197" s="8" t="s">
        <v>59</v>
      </c>
      <c r="E197" s="10"/>
      <c r="F197" s="10"/>
      <c r="G197" s="69">
        <v>27750</v>
      </c>
      <c r="H197" s="173"/>
      <c r="I197" s="69">
        <v>27750</v>
      </c>
    </row>
    <row r="198" spans="1:9" ht="12" customHeight="1">
      <c r="A198" s="7">
        <v>231</v>
      </c>
      <c r="B198" s="8">
        <v>3639</v>
      </c>
      <c r="C198" s="8">
        <v>5164</v>
      </c>
      <c r="D198" s="8" t="s">
        <v>102</v>
      </c>
      <c r="E198" s="10"/>
      <c r="F198" s="10"/>
      <c r="G198" s="69">
        <v>600</v>
      </c>
      <c r="H198" s="173"/>
      <c r="I198" s="69">
        <v>600</v>
      </c>
    </row>
    <row r="199" spans="1:9" ht="12" customHeight="1">
      <c r="A199" s="7">
        <v>231</v>
      </c>
      <c r="B199" s="8">
        <v>3639</v>
      </c>
      <c r="C199" s="8">
        <v>5169</v>
      </c>
      <c r="D199" s="8" t="s">
        <v>189</v>
      </c>
      <c r="E199" s="10"/>
      <c r="F199" s="10"/>
      <c r="G199" s="69">
        <v>20000</v>
      </c>
      <c r="H199" s="173"/>
      <c r="I199" s="69">
        <v>20000</v>
      </c>
    </row>
    <row r="200" spans="1:9" ht="12" customHeight="1">
      <c r="A200" s="7">
        <v>231</v>
      </c>
      <c r="B200" s="8">
        <v>3639</v>
      </c>
      <c r="C200" s="8">
        <v>5171</v>
      </c>
      <c r="D200" s="8" t="s">
        <v>237</v>
      </c>
      <c r="E200" s="10"/>
      <c r="F200" s="10"/>
      <c r="G200" s="69">
        <v>0</v>
      </c>
      <c r="H200" s="173"/>
      <c r="I200" s="69">
        <v>0</v>
      </c>
    </row>
    <row r="201" spans="1:9" ht="12" customHeight="1">
      <c r="A201" s="7">
        <v>231</v>
      </c>
      <c r="B201" s="8">
        <v>3639</v>
      </c>
      <c r="C201" s="8">
        <v>5192</v>
      </c>
      <c r="D201" s="8" t="s">
        <v>238</v>
      </c>
      <c r="E201" s="10"/>
      <c r="F201" s="10"/>
      <c r="G201" s="69">
        <v>0</v>
      </c>
      <c r="H201" s="173"/>
      <c r="I201" s="69">
        <v>0</v>
      </c>
    </row>
    <row r="202" spans="1:9" ht="12" customHeight="1">
      <c r="A202" s="7">
        <v>231</v>
      </c>
      <c r="B202" s="8">
        <v>3639</v>
      </c>
      <c r="C202" s="8">
        <v>6130</v>
      </c>
      <c r="D202" s="8" t="s">
        <v>164</v>
      </c>
      <c r="E202" s="10"/>
      <c r="F202" s="10"/>
      <c r="G202" s="69">
        <v>100000</v>
      </c>
      <c r="H202" s="173"/>
      <c r="I202" s="69">
        <v>100000</v>
      </c>
    </row>
    <row r="203" spans="1:9" ht="12" customHeight="1">
      <c r="A203" s="7">
        <v>231</v>
      </c>
      <c r="B203" s="8">
        <v>3639</v>
      </c>
      <c r="C203" s="8">
        <v>5361</v>
      </c>
      <c r="D203" s="8" t="s">
        <v>124</v>
      </c>
      <c r="E203" s="10"/>
      <c r="F203" s="10"/>
      <c r="G203" s="69">
        <v>2000</v>
      </c>
      <c r="H203" s="173"/>
      <c r="I203" s="69">
        <v>2000</v>
      </c>
    </row>
    <row r="204" spans="1:9" ht="12" customHeight="1">
      <c r="A204" s="7">
        <v>231</v>
      </c>
      <c r="B204" s="8">
        <v>3639</v>
      </c>
      <c r="C204" s="8">
        <v>5362</v>
      </c>
      <c r="D204" s="8" t="s">
        <v>177</v>
      </c>
      <c r="E204" s="10"/>
      <c r="F204" s="10"/>
      <c r="G204" s="69">
        <v>8000</v>
      </c>
      <c r="H204" s="173"/>
      <c r="I204" s="69">
        <v>8000</v>
      </c>
    </row>
    <row r="205" spans="1:9" ht="12" customHeight="1">
      <c r="A205" s="19">
        <v>231</v>
      </c>
      <c r="B205" s="16">
        <v>3639</v>
      </c>
      <c r="C205" s="16">
        <v>6121</v>
      </c>
      <c r="D205" s="16" t="s">
        <v>150</v>
      </c>
      <c r="E205" s="17"/>
      <c r="F205" s="17"/>
      <c r="G205" s="152">
        <v>0</v>
      </c>
      <c r="H205" s="179">
        <v>40000</v>
      </c>
      <c r="I205" s="152">
        <v>40000</v>
      </c>
    </row>
    <row r="206" spans="1:9" ht="12" customHeight="1" thickBot="1">
      <c r="A206" s="19">
        <v>231</v>
      </c>
      <c r="B206" s="16">
        <v>3639</v>
      </c>
      <c r="C206" s="16">
        <v>6121</v>
      </c>
      <c r="D206" s="16" t="s">
        <v>239</v>
      </c>
      <c r="E206" s="17"/>
      <c r="F206" s="17"/>
      <c r="G206" s="152">
        <v>0</v>
      </c>
      <c r="H206" s="179"/>
      <c r="I206" s="152">
        <v>0</v>
      </c>
    </row>
    <row r="207" spans="1:9" ht="13.5" thickBot="1">
      <c r="A207" s="98"/>
      <c r="B207" s="102">
        <v>3639</v>
      </c>
      <c r="C207" s="99"/>
      <c r="D207" s="100" t="s">
        <v>30</v>
      </c>
      <c r="E207" s="84"/>
      <c r="F207" s="84"/>
      <c r="G207" s="86">
        <f>SUM(G195:G206)</f>
        <v>160350</v>
      </c>
      <c r="H207" s="185">
        <f>SUM(H195:H206)</f>
        <v>40000</v>
      </c>
      <c r="I207" s="86">
        <f>SUM(I195:I206)</f>
        <v>200350</v>
      </c>
    </row>
    <row r="208" spans="1:9" ht="12" customHeight="1" thickBot="1">
      <c r="A208" s="54">
        <v>231</v>
      </c>
      <c r="B208" s="55">
        <v>3721</v>
      </c>
      <c r="C208" s="55">
        <v>5169</v>
      </c>
      <c r="D208" s="55" t="s">
        <v>125</v>
      </c>
      <c r="E208" s="48"/>
      <c r="F208" s="48"/>
      <c r="G208" s="151">
        <v>10000</v>
      </c>
      <c r="H208" s="176"/>
      <c r="I208" s="151">
        <v>12000</v>
      </c>
    </row>
    <row r="209" spans="1:10" ht="13.5" thickBot="1">
      <c r="A209" s="98"/>
      <c r="B209" s="102">
        <v>3721</v>
      </c>
      <c r="C209" s="99"/>
      <c r="D209" s="100" t="s">
        <v>125</v>
      </c>
      <c r="E209" s="84"/>
      <c r="F209" s="84"/>
      <c r="G209" s="86">
        <f>SUM(G208)</f>
        <v>10000</v>
      </c>
      <c r="H209" s="86">
        <f>SUM(H208)</f>
        <v>0</v>
      </c>
      <c r="I209" s="86">
        <f>SUM(I208)</f>
        <v>12000</v>
      </c>
      <c r="J209" s="33"/>
    </row>
    <row r="210" spans="1:10" ht="12" customHeight="1">
      <c r="A210" s="5">
        <v>231</v>
      </c>
      <c r="B210" s="6">
        <v>3722</v>
      </c>
      <c r="C210" s="6">
        <v>5137</v>
      </c>
      <c r="D210" s="56" t="s">
        <v>193</v>
      </c>
      <c r="E210" s="15"/>
      <c r="F210" s="15"/>
      <c r="G210" s="149">
        <v>0</v>
      </c>
      <c r="H210" s="172"/>
      <c r="I210" s="149">
        <v>0</v>
      </c>
      <c r="J210" s="33"/>
    </row>
    <row r="211" spans="1:9" ht="12" customHeight="1">
      <c r="A211" s="7">
        <v>231</v>
      </c>
      <c r="B211" s="8">
        <v>3722</v>
      </c>
      <c r="C211" s="8">
        <v>5138</v>
      </c>
      <c r="D211" s="8" t="s">
        <v>14</v>
      </c>
      <c r="E211" s="10"/>
      <c r="F211" s="10"/>
      <c r="G211" s="69">
        <v>7000</v>
      </c>
      <c r="H211" s="173"/>
      <c r="I211" s="69">
        <v>7000</v>
      </c>
    </row>
    <row r="212" spans="1:9" ht="12" customHeight="1">
      <c r="A212" s="7">
        <v>231</v>
      </c>
      <c r="B212" s="8">
        <v>3722</v>
      </c>
      <c r="C212" s="8">
        <v>5139</v>
      </c>
      <c r="D212" s="8" t="s">
        <v>178</v>
      </c>
      <c r="E212" s="10"/>
      <c r="F212" s="10"/>
      <c r="G212" s="69">
        <v>2000</v>
      </c>
      <c r="H212" s="173"/>
      <c r="I212" s="69">
        <v>2000</v>
      </c>
    </row>
    <row r="213" spans="1:9" ht="12" customHeight="1">
      <c r="A213" s="7">
        <v>231</v>
      </c>
      <c r="B213" s="8">
        <v>3722</v>
      </c>
      <c r="C213" s="8">
        <v>5156</v>
      </c>
      <c r="D213" s="8" t="s">
        <v>190</v>
      </c>
      <c r="E213" s="10"/>
      <c r="F213" s="10"/>
      <c r="G213" s="69">
        <v>15000</v>
      </c>
      <c r="H213" s="173"/>
      <c r="I213" s="69">
        <v>15000</v>
      </c>
    </row>
    <row r="214" spans="1:9" ht="12" customHeight="1">
      <c r="A214" s="7">
        <v>231</v>
      </c>
      <c r="B214" s="8">
        <v>3722</v>
      </c>
      <c r="C214" s="8">
        <v>5163</v>
      </c>
      <c r="D214" s="8" t="s">
        <v>200</v>
      </c>
      <c r="E214" s="10"/>
      <c r="F214" s="10"/>
      <c r="G214" s="69">
        <v>2300</v>
      </c>
      <c r="H214" s="173"/>
      <c r="I214" s="69">
        <v>2300</v>
      </c>
    </row>
    <row r="215" spans="1:9" ht="12" customHeight="1">
      <c r="A215" s="7">
        <v>231</v>
      </c>
      <c r="B215" s="8">
        <v>3722</v>
      </c>
      <c r="C215" s="8">
        <v>5169</v>
      </c>
      <c r="D215" s="8" t="s">
        <v>60</v>
      </c>
      <c r="E215" s="10"/>
      <c r="F215" s="10"/>
      <c r="G215" s="69">
        <v>250000</v>
      </c>
      <c r="H215" s="173"/>
      <c r="I215" s="69">
        <v>260000</v>
      </c>
    </row>
    <row r="216" spans="1:9" ht="12" customHeight="1" thickBot="1">
      <c r="A216" s="19">
        <v>231</v>
      </c>
      <c r="B216" s="16">
        <v>3722</v>
      </c>
      <c r="C216" s="16">
        <v>5171</v>
      </c>
      <c r="D216" s="16" t="s">
        <v>191</v>
      </c>
      <c r="E216" s="17"/>
      <c r="F216" s="17"/>
      <c r="G216" s="152">
        <v>5000</v>
      </c>
      <c r="H216" s="179">
        <v>36000</v>
      </c>
      <c r="I216" s="152">
        <v>41000</v>
      </c>
    </row>
    <row r="217" spans="1:9" ht="13.5" thickBot="1">
      <c r="A217" s="98"/>
      <c r="B217" s="102">
        <v>3722</v>
      </c>
      <c r="C217" s="99"/>
      <c r="D217" s="102" t="s">
        <v>86</v>
      </c>
      <c r="E217" s="84"/>
      <c r="F217" s="84"/>
      <c r="G217" s="86">
        <f>SUM(G210:G216)</f>
        <v>281300</v>
      </c>
      <c r="H217" s="185">
        <f>SUM(H210:H216)</f>
        <v>36000</v>
      </c>
      <c r="I217" s="86">
        <f>SUM(I210:I216)</f>
        <v>327300</v>
      </c>
    </row>
    <row r="218" spans="1:9" ht="12" customHeight="1">
      <c r="A218" s="5">
        <v>231</v>
      </c>
      <c r="B218" s="6">
        <v>3723</v>
      </c>
      <c r="C218" s="6">
        <v>5139</v>
      </c>
      <c r="D218" s="56" t="s">
        <v>277</v>
      </c>
      <c r="E218" s="15"/>
      <c r="F218" s="15"/>
      <c r="G218" s="149">
        <v>0</v>
      </c>
      <c r="H218" s="172"/>
      <c r="I218" s="149">
        <v>0</v>
      </c>
    </row>
    <row r="219" spans="1:9" ht="12" customHeight="1">
      <c r="A219" s="5">
        <v>231</v>
      </c>
      <c r="B219" s="6">
        <v>3723</v>
      </c>
      <c r="C219" s="6">
        <v>5169</v>
      </c>
      <c r="D219" s="56" t="s">
        <v>240</v>
      </c>
      <c r="E219" s="15"/>
      <c r="F219" s="15"/>
      <c r="G219" s="149">
        <v>120000</v>
      </c>
      <c r="H219" s="172"/>
      <c r="I219" s="149">
        <v>120000</v>
      </c>
    </row>
    <row r="220" spans="1:9" ht="12" customHeight="1" thickBot="1">
      <c r="A220" s="19">
        <v>231</v>
      </c>
      <c r="B220" s="16">
        <v>3723</v>
      </c>
      <c r="C220" s="16">
        <v>6121</v>
      </c>
      <c r="D220" s="58" t="s">
        <v>241</v>
      </c>
      <c r="E220" s="17"/>
      <c r="F220" s="17"/>
      <c r="G220" s="152">
        <v>0</v>
      </c>
      <c r="H220" s="179"/>
      <c r="I220" s="152">
        <v>0</v>
      </c>
    </row>
    <row r="221" spans="1:9" ht="13.5" thickBot="1">
      <c r="A221" s="98"/>
      <c r="B221" s="102">
        <v>3723</v>
      </c>
      <c r="C221" s="99"/>
      <c r="D221" s="102" t="s">
        <v>248</v>
      </c>
      <c r="E221" s="84"/>
      <c r="F221" s="84"/>
      <c r="G221" s="86">
        <f>SUM(G218:G220)</f>
        <v>120000</v>
      </c>
      <c r="H221" s="86">
        <f>SUM(H218:H220)</f>
        <v>0</v>
      </c>
      <c r="I221" s="86">
        <f>SUM(I218:I220)</f>
        <v>120000</v>
      </c>
    </row>
    <row r="222" spans="1:9" ht="12" customHeight="1" thickBot="1">
      <c r="A222" s="19">
        <v>231</v>
      </c>
      <c r="B222" s="16">
        <v>3725</v>
      </c>
      <c r="C222" s="16">
        <v>5139</v>
      </c>
      <c r="D222" s="58" t="s">
        <v>278</v>
      </c>
      <c r="E222" s="17"/>
      <c r="F222" s="17"/>
      <c r="G222" s="152">
        <v>2000</v>
      </c>
      <c r="H222" s="179"/>
      <c r="I222" s="152">
        <v>2000</v>
      </c>
    </row>
    <row r="223" spans="1:9" ht="13.5" thickBot="1">
      <c r="A223" s="98"/>
      <c r="B223" s="102">
        <v>3725</v>
      </c>
      <c r="C223" s="99"/>
      <c r="D223" s="102" t="s">
        <v>279</v>
      </c>
      <c r="E223" s="84"/>
      <c r="F223" s="84"/>
      <c r="G223" s="86">
        <f>SUM(G222)</f>
        <v>2000</v>
      </c>
      <c r="H223" s="86">
        <f>SUM(H222)</f>
        <v>0</v>
      </c>
      <c r="I223" s="86">
        <f>SUM(I222)</f>
        <v>2000</v>
      </c>
    </row>
    <row r="224" spans="1:10" ht="12" customHeight="1">
      <c r="A224" s="5">
        <v>231</v>
      </c>
      <c r="B224" s="6">
        <v>3745</v>
      </c>
      <c r="C224" s="6">
        <v>5011</v>
      </c>
      <c r="D224" s="6" t="s">
        <v>139</v>
      </c>
      <c r="E224" s="15"/>
      <c r="F224" s="15"/>
      <c r="G224" s="149">
        <v>130900</v>
      </c>
      <c r="H224" s="172"/>
      <c r="I224" s="149">
        <v>216900</v>
      </c>
      <c r="J224" s="118"/>
    </row>
    <row r="225" spans="1:10" ht="12" customHeight="1">
      <c r="A225" s="7">
        <v>231</v>
      </c>
      <c r="B225" s="8">
        <v>3745</v>
      </c>
      <c r="C225" s="8">
        <v>5031</v>
      </c>
      <c r="D225" s="8" t="s">
        <v>140</v>
      </c>
      <c r="E225" s="10"/>
      <c r="F225" s="10"/>
      <c r="G225" s="69">
        <v>32800</v>
      </c>
      <c r="H225" s="173"/>
      <c r="I225" s="69">
        <v>54700</v>
      </c>
      <c r="J225" s="118"/>
    </row>
    <row r="226" spans="1:10" ht="12" customHeight="1">
      <c r="A226" s="7">
        <v>231</v>
      </c>
      <c r="B226" s="8">
        <v>3745</v>
      </c>
      <c r="C226" s="8">
        <v>5032</v>
      </c>
      <c r="D226" s="8" t="s">
        <v>141</v>
      </c>
      <c r="E226" s="10"/>
      <c r="F226" s="10"/>
      <c r="G226" s="69">
        <v>12000</v>
      </c>
      <c r="H226" s="173"/>
      <c r="I226" s="69">
        <v>19900</v>
      </c>
      <c r="J226" s="118"/>
    </row>
    <row r="227" spans="1:9" ht="12" customHeight="1">
      <c r="A227" s="7">
        <v>231</v>
      </c>
      <c r="B227" s="8">
        <v>3745</v>
      </c>
      <c r="C227" s="8">
        <v>5021</v>
      </c>
      <c r="D227" s="8" t="s">
        <v>163</v>
      </c>
      <c r="E227" s="10"/>
      <c r="F227" s="10"/>
      <c r="G227" s="69">
        <v>120000</v>
      </c>
      <c r="H227" s="173"/>
      <c r="I227" s="69">
        <v>120000</v>
      </c>
    </row>
    <row r="228" spans="1:9" ht="12" customHeight="1">
      <c r="A228" s="7">
        <v>231</v>
      </c>
      <c r="B228" s="8">
        <v>3745</v>
      </c>
      <c r="C228" s="8">
        <v>5131</v>
      </c>
      <c r="D228" s="8" t="s">
        <v>242</v>
      </c>
      <c r="E228" s="10"/>
      <c r="F228" s="10"/>
      <c r="G228" s="69">
        <v>100</v>
      </c>
      <c r="H228" s="173"/>
      <c r="I228" s="69">
        <v>100</v>
      </c>
    </row>
    <row r="229" spans="1:9" ht="12" customHeight="1">
      <c r="A229" s="7">
        <v>231</v>
      </c>
      <c r="B229" s="8">
        <v>3745</v>
      </c>
      <c r="C229" s="8">
        <v>5132</v>
      </c>
      <c r="D229" s="8" t="s">
        <v>243</v>
      </c>
      <c r="E229" s="10"/>
      <c r="F229" s="10"/>
      <c r="G229" s="69">
        <v>5000</v>
      </c>
      <c r="H229" s="173"/>
      <c r="I229" s="69">
        <v>5000</v>
      </c>
    </row>
    <row r="230" spans="1:9" ht="12" customHeight="1">
      <c r="A230" s="7">
        <v>231</v>
      </c>
      <c r="B230" s="8">
        <v>3745</v>
      </c>
      <c r="C230" s="8">
        <v>5137</v>
      </c>
      <c r="D230" s="8" t="s">
        <v>186</v>
      </c>
      <c r="E230" s="10"/>
      <c r="F230" s="10"/>
      <c r="G230" s="69">
        <v>2000</v>
      </c>
      <c r="H230" s="173"/>
      <c r="I230" s="69">
        <v>2000</v>
      </c>
    </row>
    <row r="231" spans="1:9" ht="12" customHeight="1">
      <c r="A231" s="7">
        <v>231</v>
      </c>
      <c r="B231" s="8">
        <v>3745</v>
      </c>
      <c r="C231" s="8">
        <v>5139</v>
      </c>
      <c r="D231" s="8" t="s">
        <v>107</v>
      </c>
      <c r="E231" s="10"/>
      <c r="F231" s="10"/>
      <c r="G231" s="69">
        <v>25000</v>
      </c>
      <c r="H231" s="173"/>
      <c r="I231" s="69">
        <v>25000</v>
      </c>
    </row>
    <row r="232" spans="1:9" ht="12" customHeight="1">
      <c r="A232" s="7">
        <v>231</v>
      </c>
      <c r="B232" s="8">
        <v>3745</v>
      </c>
      <c r="C232" s="8">
        <v>5156</v>
      </c>
      <c r="D232" s="8" t="s">
        <v>61</v>
      </c>
      <c r="E232" s="10"/>
      <c r="F232" s="10"/>
      <c r="G232" s="69">
        <v>20000</v>
      </c>
      <c r="H232" s="173"/>
      <c r="I232" s="69">
        <v>20000</v>
      </c>
    </row>
    <row r="233" spans="1:9" ht="12" customHeight="1">
      <c r="A233" s="7">
        <v>231</v>
      </c>
      <c r="B233" s="8">
        <v>3745</v>
      </c>
      <c r="C233" s="8">
        <v>5169</v>
      </c>
      <c r="D233" s="8" t="s">
        <v>108</v>
      </c>
      <c r="E233" s="10"/>
      <c r="F233" s="10"/>
      <c r="G233" s="69">
        <v>20000</v>
      </c>
      <c r="H233" s="173"/>
      <c r="I233" s="69">
        <v>20000</v>
      </c>
    </row>
    <row r="234" spans="1:9" ht="12" customHeight="1">
      <c r="A234" s="7">
        <v>231</v>
      </c>
      <c r="B234" s="8">
        <v>3745</v>
      </c>
      <c r="C234" s="8">
        <v>5171</v>
      </c>
      <c r="D234" s="8" t="s">
        <v>15</v>
      </c>
      <c r="E234" s="10"/>
      <c r="F234" s="10"/>
      <c r="G234" s="69">
        <v>10000</v>
      </c>
      <c r="H234" s="173"/>
      <c r="I234" s="69">
        <v>10000</v>
      </c>
    </row>
    <row r="235" spans="1:9" ht="12" customHeight="1" thickBot="1">
      <c r="A235" s="19">
        <v>231</v>
      </c>
      <c r="B235" s="16">
        <v>3745</v>
      </c>
      <c r="C235" s="16">
        <v>5424</v>
      </c>
      <c r="D235" s="16" t="s">
        <v>179</v>
      </c>
      <c r="E235" s="17"/>
      <c r="F235" s="17"/>
      <c r="G235" s="152">
        <v>0</v>
      </c>
      <c r="H235" s="179"/>
      <c r="I235" s="152">
        <v>0</v>
      </c>
    </row>
    <row r="236" spans="1:9" ht="13.5" thickBot="1">
      <c r="A236" s="98"/>
      <c r="B236" s="102">
        <v>3745</v>
      </c>
      <c r="C236" s="99"/>
      <c r="D236" s="102" t="s">
        <v>93</v>
      </c>
      <c r="E236" s="84"/>
      <c r="F236" s="84"/>
      <c r="G236" s="86">
        <f>SUM(G224:G235)</f>
        <v>377800</v>
      </c>
      <c r="H236" s="86">
        <f>SUM(H224:H235)</f>
        <v>0</v>
      </c>
      <c r="I236" s="86">
        <f>SUM(I224:I235)</f>
        <v>493600</v>
      </c>
    </row>
    <row r="237" spans="1:9" ht="12" customHeight="1" thickBot="1">
      <c r="A237" s="54">
        <v>231</v>
      </c>
      <c r="B237" s="55">
        <v>4378</v>
      </c>
      <c r="C237" s="55">
        <v>5339</v>
      </c>
      <c r="D237" s="55" t="s">
        <v>143</v>
      </c>
      <c r="E237" s="48"/>
      <c r="F237" s="48"/>
      <c r="G237" s="151">
        <v>5000</v>
      </c>
      <c r="H237" s="176"/>
      <c r="I237" s="151">
        <v>5000</v>
      </c>
    </row>
    <row r="238" spans="1:9" ht="13.5" thickBot="1">
      <c r="A238" s="98"/>
      <c r="B238" s="102">
        <v>4378</v>
      </c>
      <c r="C238" s="99"/>
      <c r="D238" s="100" t="s">
        <v>144</v>
      </c>
      <c r="E238" s="84"/>
      <c r="F238" s="84"/>
      <c r="G238" s="86">
        <f>SUM(G237)</f>
        <v>5000</v>
      </c>
      <c r="H238" s="86">
        <f>SUM(H237)</f>
        <v>0</v>
      </c>
      <c r="I238" s="86">
        <f>SUM(I237)</f>
        <v>5000</v>
      </c>
    </row>
    <row r="239" spans="1:9" ht="12" customHeight="1" thickBot="1">
      <c r="A239" s="54">
        <v>231</v>
      </c>
      <c r="B239" s="55">
        <v>5219</v>
      </c>
      <c r="C239" s="55">
        <v>6121</v>
      </c>
      <c r="D239" s="55" t="s">
        <v>281</v>
      </c>
      <c r="E239" s="48"/>
      <c r="F239" s="48"/>
      <c r="G239" s="151">
        <v>0</v>
      </c>
      <c r="H239" s="176"/>
      <c r="I239" s="151">
        <v>0</v>
      </c>
    </row>
    <row r="240" spans="1:9" ht="13.5" thickBot="1">
      <c r="A240" s="98"/>
      <c r="B240" s="102">
        <v>5219</v>
      </c>
      <c r="C240" s="99"/>
      <c r="D240" s="100" t="s">
        <v>280</v>
      </c>
      <c r="E240" s="84"/>
      <c r="F240" s="84"/>
      <c r="G240" s="86">
        <f>SUM(G239)</f>
        <v>0</v>
      </c>
      <c r="H240" s="86">
        <f>SUM(H239)</f>
        <v>0</v>
      </c>
      <c r="I240" s="86">
        <f>SUM(I239)</f>
        <v>0</v>
      </c>
    </row>
    <row r="241" spans="1:9" ht="12" customHeight="1">
      <c r="A241" s="5">
        <v>231</v>
      </c>
      <c r="B241" s="6">
        <v>5511</v>
      </c>
      <c r="C241" s="6">
        <v>5019</v>
      </c>
      <c r="D241" s="56" t="s">
        <v>282</v>
      </c>
      <c r="E241" s="15"/>
      <c r="F241" s="15"/>
      <c r="G241" s="149">
        <v>0</v>
      </c>
      <c r="H241" s="172"/>
      <c r="I241" s="149">
        <v>0</v>
      </c>
    </row>
    <row r="242" spans="1:9" ht="12" customHeight="1">
      <c r="A242" s="5">
        <v>231</v>
      </c>
      <c r="B242" s="6">
        <v>5511</v>
      </c>
      <c r="C242" s="6">
        <v>5021</v>
      </c>
      <c r="D242" s="56" t="s">
        <v>379</v>
      </c>
      <c r="E242" s="15"/>
      <c r="F242" s="15"/>
      <c r="G242" s="149"/>
      <c r="H242" s="172"/>
      <c r="I242" s="149">
        <v>5900</v>
      </c>
    </row>
    <row r="243" spans="1:9" ht="12" customHeight="1">
      <c r="A243" s="5">
        <v>231</v>
      </c>
      <c r="B243" s="6">
        <v>5511</v>
      </c>
      <c r="C243" s="6">
        <v>5039</v>
      </c>
      <c r="D243" s="56" t="s">
        <v>283</v>
      </c>
      <c r="E243" s="15"/>
      <c r="F243" s="15"/>
      <c r="G243" s="149">
        <v>0</v>
      </c>
      <c r="H243" s="172"/>
      <c r="I243" s="149">
        <v>0</v>
      </c>
    </row>
    <row r="244" spans="1:9" ht="12" customHeight="1">
      <c r="A244" s="5">
        <v>231</v>
      </c>
      <c r="B244" s="6">
        <v>5511</v>
      </c>
      <c r="C244" s="6">
        <v>5132</v>
      </c>
      <c r="D244" s="56" t="s">
        <v>195</v>
      </c>
      <c r="E244" s="15"/>
      <c r="F244" s="15"/>
      <c r="G244" s="149">
        <v>0</v>
      </c>
      <c r="H244" s="172"/>
      <c r="I244" s="149">
        <v>0</v>
      </c>
    </row>
    <row r="245" spans="1:9" ht="12" customHeight="1">
      <c r="A245" s="5">
        <v>231</v>
      </c>
      <c r="B245" s="6">
        <v>5511</v>
      </c>
      <c r="C245" s="6">
        <v>5137</v>
      </c>
      <c r="D245" s="56" t="s">
        <v>284</v>
      </c>
      <c r="E245" s="15"/>
      <c r="F245" s="15"/>
      <c r="G245" s="149">
        <v>0</v>
      </c>
      <c r="H245" s="172"/>
      <c r="I245" s="149">
        <v>0</v>
      </c>
    </row>
    <row r="246" spans="1:9" ht="12" customHeight="1">
      <c r="A246" s="7">
        <v>231</v>
      </c>
      <c r="B246" s="8">
        <v>5511</v>
      </c>
      <c r="C246" s="8">
        <v>5139</v>
      </c>
      <c r="D246" s="8" t="s">
        <v>127</v>
      </c>
      <c r="E246" s="10"/>
      <c r="F246" s="10"/>
      <c r="G246" s="69">
        <v>5000</v>
      </c>
      <c r="H246" s="173"/>
      <c r="I246" s="69">
        <v>5000</v>
      </c>
    </row>
    <row r="247" spans="1:9" ht="12" customHeight="1">
      <c r="A247" s="7">
        <v>231</v>
      </c>
      <c r="B247" s="8">
        <v>5511</v>
      </c>
      <c r="C247" s="8">
        <v>5156</v>
      </c>
      <c r="D247" s="8" t="s">
        <v>128</v>
      </c>
      <c r="E247" s="10"/>
      <c r="F247" s="10"/>
      <c r="G247" s="69">
        <v>20000</v>
      </c>
      <c r="H247" s="173"/>
      <c r="I247" s="69">
        <v>20000</v>
      </c>
    </row>
    <row r="248" spans="1:9" ht="12" customHeight="1">
      <c r="A248" s="7">
        <v>231</v>
      </c>
      <c r="B248" s="8">
        <v>5511</v>
      </c>
      <c r="C248" s="8">
        <v>5163</v>
      </c>
      <c r="D248" s="8" t="s">
        <v>129</v>
      </c>
      <c r="E248" s="10"/>
      <c r="F248" s="10"/>
      <c r="G248" s="69">
        <v>9900</v>
      </c>
      <c r="H248" s="173"/>
      <c r="I248" s="69">
        <v>120</v>
      </c>
    </row>
    <row r="249" spans="1:9" ht="12" customHeight="1">
      <c r="A249" s="7">
        <v>231</v>
      </c>
      <c r="B249" s="8">
        <v>5511</v>
      </c>
      <c r="C249" s="8">
        <v>5167</v>
      </c>
      <c r="D249" s="8" t="s">
        <v>285</v>
      </c>
      <c r="E249" s="10"/>
      <c r="F249" s="10"/>
      <c r="G249" s="69">
        <v>2000</v>
      </c>
      <c r="H249" s="173"/>
      <c r="I249" s="69">
        <v>2000</v>
      </c>
    </row>
    <row r="250" spans="1:9" ht="12" customHeight="1">
      <c r="A250" s="7">
        <v>231</v>
      </c>
      <c r="B250" s="8">
        <v>5511</v>
      </c>
      <c r="C250" s="8">
        <v>5169</v>
      </c>
      <c r="D250" s="8" t="s">
        <v>194</v>
      </c>
      <c r="E250" s="10"/>
      <c r="F250" s="10"/>
      <c r="G250" s="69">
        <v>2000</v>
      </c>
      <c r="H250" s="173"/>
      <c r="I250" s="69">
        <v>2000</v>
      </c>
    </row>
    <row r="251" spans="1:9" ht="12" customHeight="1">
      <c r="A251" s="7">
        <v>231</v>
      </c>
      <c r="B251" s="8">
        <v>5511</v>
      </c>
      <c r="C251" s="8">
        <v>5171</v>
      </c>
      <c r="D251" s="8" t="s">
        <v>380</v>
      </c>
      <c r="E251" s="10"/>
      <c r="F251" s="10"/>
      <c r="G251" s="69"/>
      <c r="H251" s="173"/>
      <c r="I251" s="69">
        <v>42806</v>
      </c>
    </row>
    <row r="252" spans="1:9" ht="12" customHeight="1">
      <c r="A252" s="7">
        <v>231</v>
      </c>
      <c r="B252" s="8">
        <v>5511</v>
      </c>
      <c r="C252" s="8">
        <v>5175</v>
      </c>
      <c r="D252" s="8" t="s">
        <v>244</v>
      </c>
      <c r="E252" s="10"/>
      <c r="F252" s="10"/>
      <c r="G252" s="69">
        <v>0</v>
      </c>
      <c r="H252" s="173"/>
      <c r="I252" s="69">
        <v>0</v>
      </c>
    </row>
    <row r="253" spans="1:9" ht="12" customHeight="1">
      <c r="A253" s="7">
        <v>231</v>
      </c>
      <c r="B253" s="8">
        <v>5511</v>
      </c>
      <c r="C253" s="8">
        <v>6121</v>
      </c>
      <c r="D253" s="8" t="s">
        <v>286</v>
      </c>
      <c r="E253" s="10"/>
      <c r="F253" s="10"/>
      <c r="G253" s="69">
        <v>100000</v>
      </c>
      <c r="H253" s="173"/>
      <c r="I253" s="69">
        <v>51294</v>
      </c>
    </row>
    <row r="254" spans="1:9" ht="12" customHeight="1">
      <c r="A254" s="7">
        <v>231</v>
      </c>
      <c r="B254" s="8">
        <v>5511</v>
      </c>
      <c r="C254" s="8">
        <v>6122</v>
      </c>
      <c r="D254" s="8" t="s">
        <v>255</v>
      </c>
      <c r="E254" s="10"/>
      <c r="F254" s="10"/>
      <c r="G254" s="69">
        <v>0</v>
      </c>
      <c r="H254" s="173"/>
      <c r="I254" s="69">
        <v>0</v>
      </c>
    </row>
    <row r="255" spans="1:9" ht="12" customHeight="1" thickBot="1">
      <c r="A255" s="54">
        <v>231</v>
      </c>
      <c r="B255" s="55">
        <v>5511</v>
      </c>
      <c r="C255" s="55">
        <v>6123</v>
      </c>
      <c r="D255" s="55" t="s">
        <v>255</v>
      </c>
      <c r="E255" s="48"/>
      <c r="F255" s="48"/>
      <c r="G255" s="151">
        <v>0</v>
      </c>
      <c r="H255" s="176"/>
      <c r="I255" s="151">
        <v>0</v>
      </c>
    </row>
    <row r="256" spans="1:9" ht="13.5" thickBot="1">
      <c r="A256" s="98"/>
      <c r="B256" s="102">
        <v>5511</v>
      </c>
      <c r="C256" s="99"/>
      <c r="D256" s="100" t="s">
        <v>126</v>
      </c>
      <c r="E256" s="84"/>
      <c r="F256" s="84"/>
      <c r="G256" s="86">
        <f>SUM(G241:G255)</f>
        <v>138900</v>
      </c>
      <c r="H256" s="86">
        <f>SUM(H241:H255)</f>
        <v>0</v>
      </c>
      <c r="I256" s="86">
        <f>SUM(I241:I255)</f>
        <v>129120</v>
      </c>
    </row>
    <row r="257" spans="1:9" ht="12" customHeight="1">
      <c r="A257" s="5">
        <v>231</v>
      </c>
      <c r="B257" s="6">
        <v>5512</v>
      </c>
      <c r="C257" s="6">
        <v>5222</v>
      </c>
      <c r="D257" s="6" t="s">
        <v>109</v>
      </c>
      <c r="E257" s="15"/>
      <c r="F257" s="15"/>
      <c r="G257" s="149">
        <v>3000</v>
      </c>
      <c r="H257" s="172"/>
      <c r="I257" s="149">
        <v>3000</v>
      </c>
    </row>
    <row r="258" spans="1:9" ht="12" customHeight="1">
      <c r="A258" s="7">
        <v>231</v>
      </c>
      <c r="B258" s="8">
        <v>5512</v>
      </c>
      <c r="C258" s="8">
        <v>5139</v>
      </c>
      <c r="D258" s="8" t="s">
        <v>119</v>
      </c>
      <c r="E258" s="10"/>
      <c r="F258" s="10"/>
      <c r="G258" s="69">
        <v>0</v>
      </c>
      <c r="H258" s="173"/>
      <c r="I258" s="69">
        <v>0</v>
      </c>
    </row>
    <row r="259" spans="1:9" ht="12" customHeight="1" thickBot="1">
      <c r="A259" s="19">
        <v>231</v>
      </c>
      <c r="B259" s="16">
        <v>5512</v>
      </c>
      <c r="C259" s="16">
        <v>5163</v>
      </c>
      <c r="D259" s="16" t="s">
        <v>62</v>
      </c>
      <c r="E259" s="17"/>
      <c r="F259" s="17"/>
      <c r="G259" s="152">
        <v>0</v>
      </c>
      <c r="H259" s="179"/>
      <c r="I259" s="152">
        <v>0</v>
      </c>
    </row>
    <row r="260" spans="1:9" ht="13.5" thickBot="1">
      <c r="A260" s="98"/>
      <c r="B260" s="102">
        <v>5512</v>
      </c>
      <c r="C260" s="99"/>
      <c r="D260" s="102" t="s">
        <v>94</v>
      </c>
      <c r="E260" s="84"/>
      <c r="F260" s="84"/>
      <c r="G260" s="86">
        <f>SUM(G257:G259)</f>
        <v>3000</v>
      </c>
      <c r="H260" s="86">
        <f>SUM(H257:H259)</f>
        <v>0</v>
      </c>
      <c r="I260" s="86">
        <f>SUM(I257:I259)</f>
        <v>3000</v>
      </c>
    </row>
    <row r="261" spans="1:10" ht="12" customHeight="1">
      <c r="A261" s="5">
        <v>231</v>
      </c>
      <c r="B261" s="6">
        <v>6112</v>
      </c>
      <c r="C261" s="6">
        <v>5023</v>
      </c>
      <c r="D261" s="6" t="s">
        <v>120</v>
      </c>
      <c r="E261" s="15"/>
      <c r="F261" s="15"/>
      <c r="G261" s="149">
        <v>756000</v>
      </c>
      <c r="H261" s="172"/>
      <c r="I261" s="149">
        <v>756000</v>
      </c>
      <c r="J261" s="118"/>
    </row>
    <row r="262" spans="1:10" ht="12" customHeight="1">
      <c r="A262" s="7">
        <v>231</v>
      </c>
      <c r="B262" s="8">
        <v>6112</v>
      </c>
      <c r="C262" s="8">
        <v>5031</v>
      </c>
      <c r="D262" s="8" t="s">
        <v>63</v>
      </c>
      <c r="E262" s="10"/>
      <c r="F262" s="10"/>
      <c r="G262" s="69">
        <v>132000</v>
      </c>
      <c r="H262" s="173"/>
      <c r="I262" s="69">
        <v>132000</v>
      </c>
      <c r="J262" s="118"/>
    </row>
    <row r="263" spans="1:10" ht="12" customHeight="1">
      <c r="A263" s="7">
        <v>231</v>
      </c>
      <c r="B263" s="8">
        <v>6112</v>
      </c>
      <c r="C263" s="8">
        <v>5032</v>
      </c>
      <c r="D263" s="8" t="s">
        <v>64</v>
      </c>
      <c r="E263" s="10"/>
      <c r="F263" s="10"/>
      <c r="G263" s="69">
        <v>68000</v>
      </c>
      <c r="H263" s="173"/>
      <c r="I263" s="69">
        <v>68000</v>
      </c>
      <c r="J263" s="118"/>
    </row>
    <row r="264" spans="1:10" ht="12" customHeight="1">
      <c r="A264" s="7">
        <v>231</v>
      </c>
      <c r="B264" s="8">
        <v>6112</v>
      </c>
      <c r="C264" s="8">
        <v>5167</v>
      </c>
      <c r="D264" s="8" t="s">
        <v>212</v>
      </c>
      <c r="E264" s="10"/>
      <c r="F264" s="10"/>
      <c r="G264" s="69">
        <v>7000</v>
      </c>
      <c r="H264" s="173"/>
      <c r="I264" s="69">
        <v>7000</v>
      </c>
      <c r="J264" s="119"/>
    </row>
    <row r="265" spans="1:9" ht="12" customHeight="1">
      <c r="A265" s="7">
        <v>231</v>
      </c>
      <c r="B265" s="8">
        <v>6112</v>
      </c>
      <c r="C265" s="8">
        <v>5173</v>
      </c>
      <c r="D265" s="8" t="s">
        <v>75</v>
      </c>
      <c r="E265" s="10"/>
      <c r="F265" s="10"/>
      <c r="G265" s="69">
        <v>40000</v>
      </c>
      <c r="H265" s="173"/>
      <c r="I265" s="69">
        <v>40000</v>
      </c>
    </row>
    <row r="266" spans="1:9" ht="12" customHeight="1">
      <c r="A266" s="7">
        <v>231</v>
      </c>
      <c r="B266" s="8">
        <v>6112</v>
      </c>
      <c r="C266" s="8">
        <v>5176</v>
      </c>
      <c r="D266" s="8" t="s">
        <v>130</v>
      </c>
      <c r="E266" s="10"/>
      <c r="F266" s="10"/>
      <c r="G266" s="69">
        <v>500</v>
      </c>
      <c r="H266" s="173"/>
      <c r="I266" s="69">
        <v>500</v>
      </c>
    </row>
    <row r="267" spans="1:9" ht="12" customHeight="1" thickBot="1">
      <c r="A267" s="54">
        <v>231</v>
      </c>
      <c r="B267" s="55">
        <v>6112</v>
      </c>
      <c r="C267" s="55">
        <v>5191</v>
      </c>
      <c r="D267" s="55" t="s">
        <v>318</v>
      </c>
      <c r="E267" s="48"/>
      <c r="F267" s="48"/>
      <c r="G267" s="151">
        <v>0</v>
      </c>
      <c r="H267" s="176"/>
      <c r="I267" s="151">
        <v>0</v>
      </c>
    </row>
    <row r="268" spans="1:9" ht="13.5" thickBot="1">
      <c r="A268" s="98"/>
      <c r="B268" s="102">
        <v>6112</v>
      </c>
      <c r="C268" s="99"/>
      <c r="D268" s="102" t="s">
        <v>95</v>
      </c>
      <c r="E268" s="84"/>
      <c r="F268" s="84"/>
      <c r="G268" s="86">
        <f>SUM(G261:G267)</f>
        <v>1003500</v>
      </c>
      <c r="H268" s="86">
        <f>SUM(H261:H267)</f>
        <v>0</v>
      </c>
      <c r="I268" s="86">
        <f>SUM(I261:I267)</f>
        <v>1003500</v>
      </c>
    </row>
    <row r="269" spans="1:9" ht="12" customHeight="1">
      <c r="A269" s="5">
        <v>231</v>
      </c>
      <c r="B269" s="6">
        <v>6114</v>
      </c>
      <c r="C269" s="6">
        <v>5019</v>
      </c>
      <c r="D269" s="56" t="s">
        <v>287</v>
      </c>
      <c r="E269" s="15"/>
      <c r="F269" s="15"/>
      <c r="G269" s="149">
        <v>0</v>
      </c>
      <c r="H269" s="172"/>
      <c r="I269" s="149">
        <v>0</v>
      </c>
    </row>
    <row r="270" spans="1:9" ht="12" customHeight="1">
      <c r="A270" s="5">
        <v>231</v>
      </c>
      <c r="B270" s="6">
        <v>6114</v>
      </c>
      <c r="C270" s="6">
        <v>5021</v>
      </c>
      <c r="D270" s="56" t="s">
        <v>201</v>
      </c>
      <c r="E270" s="15"/>
      <c r="F270" s="15"/>
      <c r="G270" s="149">
        <v>0</v>
      </c>
      <c r="H270" s="172"/>
      <c r="I270" s="149">
        <v>0</v>
      </c>
    </row>
    <row r="271" spans="1:9" ht="12" customHeight="1">
      <c r="A271" s="5">
        <v>231</v>
      </c>
      <c r="B271" s="6">
        <v>6114</v>
      </c>
      <c r="C271" s="6">
        <v>5031</v>
      </c>
      <c r="D271" s="56" t="s">
        <v>288</v>
      </c>
      <c r="E271" s="15"/>
      <c r="F271" s="15"/>
      <c r="G271" s="149">
        <v>0</v>
      </c>
      <c r="H271" s="172"/>
      <c r="I271" s="149">
        <v>0</v>
      </c>
    </row>
    <row r="272" spans="1:9" ht="12" customHeight="1">
      <c r="A272" s="5">
        <v>231</v>
      </c>
      <c r="B272" s="6">
        <v>6114</v>
      </c>
      <c r="C272" s="6">
        <v>5039</v>
      </c>
      <c r="D272" s="56" t="s">
        <v>289</v>
      </c>
      <c r="E272" s="15"/>
      <c r="F272" s="15"/>
      <c r="G272" s="149">
        <v>0</v>
      </c>
      <c r="H272" s="172"/>
      <c r="I272" s="149">
        <v>0</v>
      </c>
    </row>
    <row r="273" spans="1:9" ht="12" customHeight="1">
      <c r="A273" s="7">
        <v>231</v>
      </c>
      <c r="B273" s="8">
        <v>6114</v>
      </c>
      <c r="C273" s="8">
        <v>5139</v>
      </c>
      <c r="D273" s="31" t="s">
        <v>202</v>
      </c>
      <c r="E273" s="10"/>
      <c r="F273" s="10"/>
      <c r="G273" s="69">
        <v>0</v>
      </c>
      <c r="H273" s="173"/>
      <c r="I273" s="69">
        <v>0</v>
      </c>
    </row>
    <row r="274" spans="1:9" ht="12" customHeight="1">
      <c r="A274" s="7">
        <v>231</v>
      </c>
      <c r="B274" s="8">
        <v>6114</v>
      </c>
      <c r="C274" s="8">
        <v>5154</v>
      </c>
      <c r="D274" s="31" t="s">
        <v>211</v>
      </c>
      <c r="E274" s="10"/>
      <c r="F274" s="10"/>
      <c r="G274" s="69">
        <v>0</v>
      </c>
      <c r="H274" s="173"/>
      <c r="I274" s="69">
        <v>0</v>
      </c>
    </row>
    <row r="275" spans="1:9" ht="12" customHeight="1">
      <c r="A275" s="7">
        <v>231</v>
      </c>
      <c r="B275" s="8">
        <v>6114</v>
      </c>
      <c r="C275" s="8">
        <v>5155</v>
      </c>
      <c r="D275" s="31" t="s">
        <v>203</v>
      </c>
      <c r="E275" s="10"/>
      <c r="F275" s="10"/>
      <c r="G275" s="69">
        <v>0</v>
      </c>
      <c r="H275" s="173"/>
      <c r="I275" s="69">
        <v>0</v>
      </c>
    </row>
    <row r="276" spans="1:9" ht="12" customHeight="1">
      <c r="A276" s="7">
        <v>231</v>
      </c>
      <c r="B276" s="8">
        <v>6114</v>
      </c>
      <c r="C276" s="8">
        <v>5162</v>
      </c>
      <c r="D276" s="31" t="s">
        <v>204</v>
      </c>
      <c r="E276" s="10"/>
      <c r="F276" s="10"/>
      <c r="G276" s="69">
        <v>0</v>
      </c>
      <c r="H276" s="173"/>
      <c r="I276" s="69">
        <v>0</v>
      </c>
    </row>
    <row r="277" spans="1:9" ht="12" customHeight="1">
      <c r="A277" s="7">
        <v>231</v>
      </c>
      <c r="B277" s="8">
        <v>6114</v>
      </c>
      <c r="C277" s="8">
        <v>5168</v>
      </c>
      <c r="D277" s="31" t="s">
        <v>205</v>
      </c>
      <c r="E277" s="10"/>
      <c r="F277" s="10"/>
      <c r="G277" s="69">
        <v>0</v>
      </c>
      <c r="H277" s="173"/>
      <c r="I277" s="69">
        <v>0</v>
      </c>
    </row>
    <row r="278" spans="1:9" ht="12" customHeight="1">
      <c r="A278" s="7">
        <v>231</v>
      </c>
      <c r="B278" s="8">
        <v>6114</v>
      </c>
      <c r="C278" s="8">
        <v>5173</v>
      </c>
      <c r="D278" s="31" t="s">
        <v>206</v>
      </c>
      <c r="E278" s="10"/>
      <c r="F278" s="10"/>
      <c r="G278" s="69">
        <v>0</v>
      </c>
      <c r="H278" s="173"/>
      <c r="I278" s="69">
        <v>0</v>
      </c>
    </row>
    <row r="279" spans="1:9" ht="12" customHeight="1" thickBot="1">
      <c r="A279" s="19">
        <v>231</v>
      </c>
      <c r="B279" s="16">
        <v>6114</v>
      </c>
      <c r="C279" s="16">
        <v>5175</v>
      </c>
      <c r="D279" s="58" t="s">
        <v>207</v>
      </c>
      <c r="E279" s="17"/>
      <c r="F279" s="17"/>
      <c r="G279" s="152">
        <v>0</v>
      </c>
      <c r="H279" s="179"/>
      <c r="I279" s="152">
        <v>0</v>
      </c>
    </row>
    <row r="280" spans="1:9" ht="13.5" thickBot="1">
      <c r="A280" s="98"/>
      <c r="B280" s="102">
        <v>6114</v>
      </c>
      <c r="C280" s="99"/>
      <c r="D280" s="102" t="s">
        <v>208</v>
      </c>
      <c r="E280" s="84"/>
      <c r="F280" s="84"/>
      <c r="G280" s="86">
        <f>SUM(G269:G279)</f>
        <v>0</v>
      </c>
      <c r="H280" s="86">
        <f>SUM(H269:H279)</f>
        <v>0</v>
      </c>
      <c r="I280" s="86">
        <f>SUM(I269:I279)</f>
        <v>0</v>
      </c>
    </row>
    <row r="281" spans="1:9" ht="12" customHeight="1">
      <c r="A281" s="5">
        <v>231</v>
      </c>
      <c r="B281" s="6">
        <v>6115</v>
      </c>
      <c r="C281" s="6">
        <v>5019</v>
      </c>
      <c r="D281" s="56" t="s">
        <v>290</v>
      </c>
      <c r="E281" s="15"/>
      <c r="F281" s="15"/>
      <c r="G281" s="149">
        <v>0</v>
      </c>
      <c r="H281" s="172"/>
      <c r="I281" s="149">
        <v>0</v>
      </c>
    </row>
    <row r="282" spans="1:9" ht="12" customHeight="1">
      <c r="A282" s="5">
        <v>231</v>
      </c>
      <c r="B282" s="6">
        <v>6115</v>
      </c>
      <c r="C282" s="6">
        <v>5021</v>
      </c>
      <c r="D282" s="56" t="s">
        <v>291</v>
      </c>
      <c r="E282" s="15"/>
      <c r="F282" s="15"/>
      <c r="G282" s="149">
        <v>0</v>
      </c>
      <c r="H282" s="172"/>
      <c r="I282" s="149">
        <v>0</v>
      </c>
    </row>
    <row r="283" spans="1:9" ht="12" customHeight="1">
      <c r="A283" s="5">
        <v>231</v>
      </c>
      <c r="B283" s="6">
        <v>6115</v>
      </c>
      <c r="C283" s="6">
        <v>5039</v>
      </c>
      <c r="D283" s="56" t="s">
        <v>292</v>
      </c>
      <c r="E283" s="15"/>
      <c r="F283" s="15"/>
      <c r="G283" s="149">
        <v>0</v>
      </c>
      <c r="H283" s="172"/>
      <c r="I283" s="149">
        <v>0</v>
      </c>
    </row>
    <row r="284" spans="1:9" ht="12" customHeight="1">
      <c r="A284" s="7">
        <v>231</v>
      </c>
      <c r="B284" s="8">
        <v>6115</v>
      </c>
      <c r="C284" s="8">
        <v>5139</v>
      </c>
      <c r="D284" s="31" t="s">
        <v>293</v>
      </c>
      <c r="E284" s="10"/>
      <c r="F284" s="10"/>
      <c r="G284" s="69">
        <v>0</v>
      </c>
      <c r="H284" s="173"/>
      <c r="I284" s="69">
        <v>0</v>
      </c>
    </row>
    <row r="285" spans="1:9" ht="12" customHeight="1">
      <c r="A285" s="7">
        <v>231</v>
      </c>
      <c r="B285" s="8">
        <v>6115</v>
      </c>
      <c r="C285" s="8">
        <v>5154</v>
      </c>
      <c r="D285" s="31" t="s">
        <v>294</v>
      </c>
      <c r="E285" s="10"/>
      <c r="F285" s="10"/>
      <c r="G285" s="69">
        <v>0</v>
      </c>
      <c r="H285" s="173"/>
      <c r="I285" s="69">
        <v>0</v>
      </c>
    </row>
    <row r="286" spans="1:9" ht="12" customHeight="1">
      <c r="A286" s="7">
        <v>231</v>
      </c>
      <c r="B286" s="8">
        <v>6115</v>
      </c>
      <c r="C286" s="8">
        <v>5155</v>
      </c>
      <c r="D286" s="31" t="s">
        <v>295</v>
      </c>
      <c r="E286" s="10"/>
      <c r="F286" s="10"/>
      <c r="G286" s="69">
        <v>0</v>
      </c>
      <c r="H286" s="173"/>
      <c r="I286" s="69">
        <v>0</v>
      </c>
    </row>
    <row r="287" spans="1:9" ht="12" customHeight="1">
      <c r="A287" s="7">
        <v>231</v>
      </c>
      <c r="B287" s="8">
        <v>6115</v>
      </c>
      <c r="C287" s="8">
        <v>5162</v>
      </c>
      <c r="D287" s="31" t="s">
        <v>296</v>
      </c>
      <c r="E287" s="10"/>
      <c r="F287" s="10"/>
      <c r="G287" s="69">
        <v>0</v>
      </c>
      <c r="H287" s="173"/>
      <c r="I287" s="69">
        <v>0</v>
      </c>
    </row>
    <row r="288" spans="1:9" ht="12" customHeight="1">
      <c r="A288" s="7">
        <v>231</v>
      </c>
      <c r="B288" s="8">
        <v>6115</v>
      </c>
      <c r="C288" s="8">
        <v>5168</v>
      </c>
      <c r="D288" s="31" t="s">
        <v>297</v>
      </c>
      <c r="E288" s="10"/>
      <c r="F288" s="10"/>
      <c r="G288" s="69">
        <v>0</v>
      </c>
      <c r="H288" s="173"/>
      <c r="I288" s="69">
        <v>0</v>
      </c>
    </row>
    <row r="289" spans="1:9" ht="12" customHeight="1">
      <c r="A289" s="7">
        <v>231</v>
      </c>
      <c r="B289" s="8">
        <v>6115</v>
      </c>
      <c r="C289" s="8">
        <v>5173</v>
      </c>
      <c r="D289" s="31" t="s">
        <v>298</v>
      </c>
      <c r="E289" s="10"/>
      <c r="F289" s="10"/>
      <c r="G289" s="69">
        <v>0</v>
      </c>
      <c r="H289" s="173"/>
      <c r="I289" s="69">
        <v>0</v>
      </c>
    </row>
    <row r="290" spans="1:9" ht="12" customHeight="1" thickBot="1">
      <c r="A290" s="19">
        <v>231</v>
      </c>
      <c r="B290" s="16">
        <v>6115</v>
      </c>
      <c r="C290" s="16">
        <v>5175</v>
      </c>
      <c r="D290" s="58" t="s">
        <v>299</v>
      </c>
      <c r="E290" s="17"/>
      <c r="F290" s="17"/>
      <c r="G290" s="152">
        <v>0</v>
      </c>
      <c r="H290" s="179"/>
      <c r="I290" s="152">
        <v>0</v>
      </c>
    </row>
    <row r="291" spans="1:9" ht="13.5" thickBot="1">
      <c r="A291" s="98"/>
      <c r="B291" s="102">
        <v>6115</v>
      </c>
      <c r="C291" s="99"/>
      <c r="D291" s="102" t="s">
        <v>311</v>
      </c>
      <c r="E291" s="84"/>
      <c r="F291" s="84"/>
      <c r="G291" s="86">
        <f>SUM(G281:G290)</f>
        <v>0</v>
      </c>
      <c r="H291" s="86">
        <f>SUM(H281:H290)</f>
        <v>0</v>
      </c>
      <c r="I291" s="86">
        <f>SUM(I281:I290)</f>
        <v>0</v>
      </c>
    </row>
    <row r="292" spans="1:9" ht="12" customHeight="1">
      <c r="A292" s="5">
        <v>231</v>
      </c>
      <c r="B292" s="6">
        <v>6117</v>
      </c>
      <c r="C292" s="6">
        <v>5019</v>
      </c>
      <c r="D292" s="56" t="s">
        <v>386</v>
      </c>
      <c r="E292" s="15"/>
      <c r="F292" s="15"/>
      <c r="G292" s="149"/>
      <c r="H292" s="172">
        <v>3000</v>
      </c>
      <c r="I292" s="149">
        <v>3000</v>
      </c>
    </row>
    <row r="293" spans="1:9" ht="12" customHeight="1">
      <c r="A293" s="5">
        <v>231</v>
      </c>
      <c r="B293" s="6">
        <v>6117</v>
      </c>
      <c r="C293" s="6">
        <v>5021</v>
      </c>
      <c r="D293" s="56" t="s">
        <v>387</v>
      </c>
      <c r="E293" s="15"/>
      <c r="F293" s="15"/>
      <c r="G293" s="149"/>
      <c r="H293" s="172">
        <v>42032</v>
      </c>
      <c r="I293" s="149">
        <v>42032</v>
      </c>
    </row>
    <row r="294" spans="1:9" ht="12" customHeight="1">
      <c r="A294" s="5">
        <v>231</v>
      </c>
      <c r="B294" s="6">
        <v>6117</v>
      </c>
      <c r="C294" s="6">
        <v>5039</v>
      </c>
      <c r="D294" s="56" t="s">
        <v>388</v>
      </c>
      <c r="E294" s="15"/>
      <c r="F294" s="15"/>
      <c r="G294" s="149"/>
      <c r="H294" s="172">
        <v>1000</v>
      </c>
      <c r="I294" s="149">
        <v>1000</v>
      </c>
    </row>
    <row r="295" spans="1:9" ht="12" customHeight="1">
      <c r="A295" s="7">
        <v>231</v>
      </c>
      <c r="B295" s="8">
        <v>6117</v>
      </c>
      <c r="C295" s="8">
        <v>5139</v>
      </c>
      <c r="D295" s="31" t="s">
        <v>389</v>
      </c>
      <c r="E295" s="10"/>
      <c r="F295" s="10"/>
      <c r="G295" s="69"/>
      <c r="H295" s="173">
        <v>1000</v>
      </c>
      <c r="I295" s="69">
        <v>1000</v>
      </c>
    </row>
    <row r="296" spans="1:9" ht="12" customHeight="1">
      <c r="A296" s="7">
        <v>231</v>
      </c>
      <c r="B296" s="8">
        <v>6117</v>
      </c>
      <c r="C296" s="8">
        <v>5154</v>
      </c>
      <c r="D296" s="31" t="s">
        <v>390</v>
      </c>
      <c r="E296" s="10"/>
      <c r="F296" s="10"/>
      <c r="G296" s="69"/>
      <c r="H296" s="173">
        <v>1000</v>
      </c>
      <c r="I296" s="69">
        <v>1000</v>
      </c>
    </row>
    <row r="297" spans="1:9" ht="12" customHeight="1">
      <c r="A297" s="7">
        <v>231</v>
      </c>
      <c r="B297" s="8">
        <v>6117</v>
      </c>
      <c r="C297" s="8">
        <v>5155</v>
      </c>
      <c r="D297" s="31" t="s">
        <v>391</v>
      </c>
      <c r="E297" s="10"/>
      <c r="F297" s="10"/>
      <c r="G297" s="69"/>
      <c r="H297" s="173">
        <v>1000</v>
      </c>
      <c r="I297" s="69">
        <v>1000</v>
      </c>
    </row>
    <row r="298" spans="1:9" ht="12" customHeight="1">
      <c r="A298" s="7">
        <v>231</v>
      </c>
      <c r="B298" s="8">
        <v>6117</v>
      </c>
      <c r="C298" s="8">
        <v>5162</v>
      </c>
      <c r="D298" s="31" t="s">
        <v>392</v>
      </c>
      <c r="E298" s="10"/>
      <c r="F298" s="10"/>
      <c r="G298" s="69"/>
      <c r="H298" s="173">
        <v>1000</v>
      </c>
      <c r="I298" s="69">
        <v>1000</v>
      </c>
    </row>
    <row r="299" spans="1:9" ht="12" customHeight="1">
      <c r="A299" s="7">
        <v>231</v>
      </c>
      <c r="B299" s="8">
        <v>6117</v>
      </c>
      <c r="C299" s="8">
        <v>5168</v>
      </c>
      <c r="D299" s="31" t="s">
        <v>393</v>
      </c>
      <c r="E299" s="10"/>
      <c r="F299" s="10"/>
      <c r="G299" s="69"/>
      <c r="H299" s="173">
        <v>1000</v>
      </c>
      <c r="I299" s="69">
        <v>1000</v>
      </c>
    </row>
    <row r="300" spans="1:9" ht="12" customHeight="1">
      <c r="A300" s="7">
        <v>231</v>
      </c>
      <c r="B300" s="8">
        <v>6117</v>
      </c>
      <c r="C300" s="8">
        <v>5169</v>
      </c>
      <c r="D300" s="31" t="s">
        <v>405</v>
      </c>
      <c r="E300" s="10"/>
      <c r="F300" s="10"/>
      <c r="G300" s="69"/>
      <c r="H300" s="173">
        <v>1804</v>
      </c>
      <c r="I300" s="69">
        <v>1804</v>
      </c>
    </row>
    <row r="301" spans="1:9" ht="12" customHeight="1">
      <c r="A301" s="7">
        <v>231</v>
      </c>
      <c r="B301" s="8">
        <v>6117</v>
      </c>
      <c r="C301" s="8">
        <v>5173</v>
      </c>
      <c r="D301" s="31" t="s">
        <v>394</v>
      </c>
      <c r="E301" s="10"/>
      <c r="F301" s="10"/>
      <c r="G301" s="69"/>
      <c r="H301" s="173">
        <v>5000</v>
      </c>
      <c r="I301" s="69">
        <v>5000</v>
      </c>
    </row>
    <row r="302" spans="1:9" ht="12" customHeight="1" thickBot="1">
      <c r="A302" s="19">
        <v>231</v>
      </c>
      <c r="B302" s="16">
        <v>6117</v>
      </c>
      <c r="C302" s="16">
        <v>5175</v>
      </c>
      <c r="D302" s="58" t="s">
        <v>395</v>
      </c>
      <c r="E302" s="17"/>
      <c r="F302" s="17"/>
      <c r="G302" s="152"/>
      <c r="H302" s="179">
        <v>164</v>
      </c>
      <c r="I302" s="152">
        <v>164</v>
      </c>
    </row>
    <row r="303" spans="1:9" ht="13.5" thickBot="1">
      <c r="A303" s="98"/>
      <c r="B303" s="102">
        <v>6115</v>
      </c>
      <c r="C303" s="99"/>
      <c r="D303" s="102" t="s">
        <v>396</v>
      </c>
      <c r="E303" s="84"/>
      <c r="F303" s="84"/>
      <c r="G303" s="86">
        <f>SUM(G292:G302)</f>
        <v>0</v>
      </c>
      <c r="H303" s="185">
        <f>SUM(H292:H302)</f>
        <v>58000</v>
      </c>
      <c r="I303" s="86">
        <f>SUM(I292:I302)</f>
        <v>58000</v>
      </c>
    </row>
    <row r="304" spans="1:9" ht="12" customHeight="1">
      <c r="A304" s="5">
        <v>231</v>
      </c>
      <c r="B304" s="6">
        <v>6118</v>
      </c>
      <c r="C304" s="6">
        <v>5019</v>
      </c>
      <c r="D304" s="56" t="s">
        <v>307</v>
      </c>
      <c r="E304" s="15"/>
      <c r="F304" s="15"/>
      <c r="G304" s="149">
        <v>0</v>
      </c>
      <c r="H304" s="172"/>
      <c r="I304" s="149">
        <v>0</v>
      </c>
    </row>
    <row r="305" spans="1:9" ht="12" customHeight="1">
      <c r="A305" s="5">
        <v>231</v>
      </c>
      <c r="B305" s="6">
        <v>6118</v>
      </c>
      <c r="C305" s="6">
        <v>5021</v>
      </c>
      <c r="D305" s="56" t="s">
        <v>301</v>
      </c>
      <c r="E305" s="15"/>
      <c r="F305" s="15"/>
      <c r="G305" s="149">
        <v>0</v>
      </c>
      <c r="H305" s="172"/>
      <c r="I305" s="149">
        <v>0</v>
      </c>
    </row>
    <row r="306" spans="1:9" ht="12" customHeight="1">
      <c r="A306" s="5">
        <v>231</v>
      </c>
      <c r="B306" s="6">
        <v>6118</v>
      </c>
      <c r="C306" s="6">
        <v>5031</v>
      </c>
      <c r="D306" s="56" t="s">
        <v>300</v>
      </c>
      <c r="E306" s="15"/>
      <c r="F306" s="15"/>
      <c r="G306" s="149">
        <v>0</v>
      </c>
      <c r="H306" s="172"/>
      <c r="I306" s="149">
        <v>0</v>
      </c>
    </row>
    <row r="307" spans="1:9" ht="12" customHeight="1">
      <c r="A307" s="5">
        <v>231</v>
      </c>
      <c r="B307" s="6">
        <v>6118</v>
      </c>
      <c r="C307" s="6">
        <v>5039</v>
      </c>
      <c r="D307" s="56" t="s">
        <v>303</v>
      </c>
      <c r="E307" s="15"/>
      <c r="F307" s="15"/>
      <c r="G307" s="149">
        <v>0</v>
      </c>
      <c r="H307" s="172"/>
      <c r="I307" s="149">
        <v>0</v>
      </c>
    </row>
    <row r="308" spans="1:9" ht="12" customHeight="1">
      <c r="A308" s="7">
        <v>231</v>
      </c>
      <c r="B308" s="8">
        <v>6118</v>
      </c>
      <c r="C308" s="8">
        <v>5139</v>
      </c>
      <c r="D308" s="31" t="s">
        <v>304</v>
      </c>
      <c r="E308" s="10"/>
      <c r="F308" s="10"/>
      <c r="G308" s="69">
        <v>0</v>
      </c>
      <c r="H308" s="173"/>
      <c r="I308" s="69">
        <v>0</v>
      </c>
    </row>
    <row r="309" spans="1:9" ht="12" customHeight="1">
      <c r="A309" s="7">
        <v>231</v>
      </c>
      <c r="B309" s="8">
        <v>6118</v>
      </c>
      <c r="C309" s="8">
        <v>5154</v>
      </c>
      <c r="D309" s="31" t="s">
        <v>305</v>
      </c>
      <c r="E309" s="10"/>
      <c r="F309" s="10"/>
      <c r="G309" s="69">
        <v>0</v>
      </c>
      <c r="H309" s="173"/>
      <c r="I309" s="69">
        <v>0</v>
      </c>
    </row>
    <row r="310" spans="1:9" ht="12" customHeight="1">
      <c r="A310" s="7">
        <v>231</v>
      </c>
      <c r="B310" s="8">
        <v>6118</v>
      </c>
      <c r="C310" s="8">
        <v>5155</v>
      </c>
      <c r="D310" s="31" t="s">
        <v>306</v>
      </c>
      <c r="E310" s="10"/>
      <c r="F310" s="10"/>
      <c r="G310" s="69">
        <v>0</v>
      </c>
      <c r="H310" s="173"/>
      <c r="I310" s="69">
        <v>0</v>
      </c>
    </row>
    <row r="311" spans="1:9" ht="12" customHeight="1">
      <c r="A311" s="7">
        <v>231</v>
      </c>
      <c r="B311" s="8">
        <v>6118</v>
      </c>
      <c r="C311" s="8">
        <v>5162</v>
      </c>
      <c r="D311" s="31" t="s">
        <v>302</v>
      </c>
      <c r="E311" s="10"/>
      <c r="F311" s="10"/>
      <c r="G311" s="69">
        <v>0</v>
      </c>
      <c r="H311" s="173"/>
      <c r="I311" s="69">
        <v>0</v>
      </c>
    </row>
    <row r="312" spans="1:9" ht="12" customHeight="1">
      <c r="A312" s="7">
        <v>231</v>
      </c>
      <c r="B312" s="8">
        <v>6118</v>
      </c>
      <c r="C312" s="8">
        <v>5168</v>
      </c>
      <c r="D312" s="31" t="s">
        <v>308</v>
      </c>
      <c r="E312" s="10"/>
      <c r="F312" s="10"/>
      <c r="G312" s="69">
        <v>0</v>
      </c>
      <c r="H312" s="173"/>
      <c r="I312" s="69">
        <v>0</v>
      </c>
    </row>
    <row r="313" spans="1:9" ht="12" customHeight="1">
      <c r="A313" s="7">
        <v>231</v>
      </c>
      <c r="B313" s="8">
        <v>6118</v>
      </c>
      <c r="C313" s="8">
        <v>5173</v>
      </c>
      <c r="D313" s="31" t="s">
        <v>309</v>
      </c>
      <c r="E313" s="10"/>
      <c r="F313" s="10"/>
      <c r="G313" s="69">
        <v>0</v>
      </c>
      <c r="H313" s="173"/>
      <c r="I313" s="69">
        <v>0</v>
      </c>
    </row>
    <row r="314" spans="1:9" ht="12" customHeight="1">
      <c r="A314" s="19">
        <v>231</v>
      </c>
      <c r="B314" s="16">
        <v>6118</v>
      </c>
      <c r="C314" s="16">
        <v>5175</v>
      </c>
      <c r="D314" s="58" t="s">
        <v>310</v>
      </c>
      <c r="E314" s="17"/>
      <c r="F314" s="17"/>
      <c r="G314" s="152">
        <v>0</v>
      </c>
      <c r="H314" s="179"/>
      <c r="I314" s="152">
        <v>0</v>
      </c>
    </row>
    <row r="315" spans="1:9" ht="12" customHeight="1" thickBot="1">
      <c r="A315" s="19">
        <v>231</v>
      </c>
      <c r="B315" s="16">
        <v>6118</v>
      </c>
      <c r="C315" s="16">
        <v>5161</v>
      </c>
      <c r="D315" s="58" t="s">
        <v>319</v>
      </c>
      <c r="E315" s="17"/>
      <c r="F315" s="17"/>
      <c r="G315" s="152">
        <v>0</v>
      </c>
      <c r="H315" s="179"/>
      <c r="I315" s="152">
        <v>0</v>
      </c>
    </row>
    <row r="316" spans="1:9" ht="13.5" thickBot="1">
      <c r="A316" s="98"/>
      <c r="B316" s="102">
        <v>6118</v>
      </c>
      <c r="C316" s="99"/>
      <c r="D316" s="102" t="s">
        <v>312</v>
      </c>
      <c r="E316" s="84"/>
      <c r="F316" s="84"/>
      <c r="G316" s="86">
        <f>SUM(G304:G315)</f>
        <v>0</v>
      </c>
      <c r="H316" s="86">
        <f>SUM(H304:H315)</f>
        <v>0</v>
      </c>
      <c r="I316" s="86">
        <f>SUM(I304:I315)</f>
        <v>0</v>
      </c>
    </row>
    <row r="317" spans="1:10" ht="12" customHeight="1">
      <c r="A317" s="5">
        <v>231</v>
      </c>
      <c r="B317" s="6">
        <v>6171</v>
      </c>
      <c r="C317" s="6">
        <v>5011</v>
      </c>
      <c r="D317" s="6" t="s">
        <v>99</v>
      </c>
      <c r="E317" s="15"/>
      <c r="F317" s="15"/>
      <c r="G317" s="149">
        <v>328000</v>
      </c>
      <c r="H317" s="172"/>
      <c r="I317" s="149">
        <v>328000</v>
      </c>
      <c r="J317" s="118"/>
    </row>
    <row r="318" spans="1:10" ht="12" customHeight="1">
      <c r="A318" s="7">
        <v>231</v>
      </c>
      <c r="B318" s="8">
        <v>6171</v>
      </c>
      <c r="C318" s="8">
        <v>5021</v>
      </c>
      <c r="D318" s="8" t="s">
        <v>17</v>
      </c>
      <c r="E318" s="10"/>
      <c r="F318" s="10"/>
      <c r="G318" s="69">
        <v>0</v>
      </c>
      <c r="H318" s="173"/>
      <c r="I318" s="69">
        <v>0</v>
      </c>
      <c r="J318" s="119"/>
    </row>
    <row r="319" spans="1:10" ht="12" customHeight="1">
      <c r="A319" s="7">
        <v>231</v>
      </c>
      <c r="B319" s="8">
        <v>6171</v>
      </c>
      <c r="C319" s="8">
        <v>5031</v>
      </c>
      <c r="D319" s="8" t="s">
        <v>100</v>
      </c>
      <c r="E319" s="10"/>
      <c r="F319" s="10"/>
      <c r="G319" s="69">
        <v>82000</v>
      </c>
      <c r="H319" s="173"/>
      <c r="I319" s="69">
        <v>82000</v>
      </c>
      <c r="J319" s="118"/>
    </row>
    <row r="320" spans="1:10" ht="12" customHeight="1">
      <c r="A320" s="7">
        <v>231</v>
      </c>
      <c r="B320" s="8">
        <v>6171</v>
      </c>
      <c r="C320" s="8">
        <v>5032</v>
      </c>
      <c r="D320" s="8" t="s">
        <v>101</v>
      </c>
      <c r="E320" s="10"/>
      <c r="F320" s="10"/>
      <c r="G320" s="69">
        <v>30000</v>
      </c>
      <c r="H320" s="173"/>
      <c r="I320" s="69">
        <v>30000</v>
      </c>
      <c r="J320" s="118"/>
    </row>
    <row r="321" spans="1:9" ht="12" customHeight="1">
      <c r="A321" s="7">
        <v>231</v>
      </c>
      <c r="B321" s="8">
        <v>6171</v>
      </c>
      <c r="C321" s="8">
        <v>5038</v>
      </c>
      <c r="D321" s="8" t="s">
        <v>65</v>
      </c>
      <c r="E321" s="10"/>
      <c r="F321" s="10"/>
      <c r="G321" s="69">
        <v>2500</v>
      </c>
      <c r="H321" s="173"/>
      <c r="I321" s="69">
        <v>2500</v>
      </c>
    </row>
    <row r="322" spans="1:9" ht="12" customHeight="1">
      <c r="A322" s="7">
        <v>231</v>
      </c>
      <c r="B322" s="8">
        <v>6171</v>
      </c>
      <c r="C322" s="8">
        <v>5123</v>
      </c>
      <c r="D322" s="8" t="s">
        <v>313</v>
      </c>
      <c r="E322" s="10"/>
      <c r="F322" s="10"/>
      <c r="G322" s="69">
        <v>0</v>
      </c>
      <c r="H322" s="173"/>
      <c r="I322" s="69">
        <v>0</v>
      </c>
    </row>
    <row r="323" spans="1:9" ht="12" customHeight="1">
      <c r="A323" s="7">
        <v>231</v>
      </c>
      <c r="B323" s="8">
        <v>6171</v>
      </c>
      <c r="C323" s="8">
        <v>5132</v>
      </c>
      <c r="D323" s="8" t="s">
        <v>245</v>
      </c>
      <c r="E323" s="10"/>
      <c r="F323" s="10"/>
      <c r="G323" s="69">
        <v>0</v>
      </c>
      <c r="H323" s="173"/>
      <c r="I323" s="69">
        <v>0</v>
      </c>
    </row>
    <row r="324" spans="1:9" ht="12" customHeight="1">
      <c r="A324" s="7">
        <v>231</v>
      </c>
      <c r="B324" s="8">
        <v>6171</v>
      </c>
      <c r="C324" s="8">
        <v>5136</v>
      </c>
      <c r="D324" s="8" t="s">
        <v>132</v>
      </c>
      <c r="E324" s="10"/>
      <c r="F324" s="10"/>
      <c r="G324" s="69">
        <v>10000</v>
      </c>
      <c r="H324" s="173"/>
      <c r="I324" s="69">
        <v>10000</v>
      </c>
    </row>
    <row r="325" spans="1:9" ht="12" customHeight="1">
      <c r="A325" s="7">
        <v>231</v>
      </c>
      <c r="B325" s="8">
        <v>6171</v>
      </c>
      <c r="C325" s="8">
        <v>5137</v>
      </c>
      <c r="D325" s="8" t="s">
        <v>131</v>
      </c>
      <c r="E325" s="10"/>
      <c r="F325" s="10"/>
      <c r="G325" s="69">
        <v>50000</v>
      </c>
      <c r="H325" s="173"/>
      <c r="I325" s="69">
        <v>50000</v>
      </c>
    </row>
    <row r="326" spans="1:9" ht="12" customHeight="1">
      <c r="A326" s="7">
        <v>231</v>
      </c>
      <c r="B326" s="8">
        <v>6171</v>
      </c>
      <c r="C326" s="8">
        <v>5139</v>
      </c>
      <c r="D326" s="8" t="s">
        <v>66</v>
      </c>
      <c r="E326" s="10"/>
      <c r="F326" s="10"/>
      <c r="G326" s="69">
        <v>60000</v>
      </c>
      <c r="H326" s="173"/>
      <c r="I326" s="69">
        <v>60000</v>
      </c>
    </row>
    <row r="327" spans="1:10" ht="12" customHeight="1">
      <c r="A327" s="7">
        <v>231</v>
      </c>
      <c r="B327" s="8">
        <v>6171</v>
      </c>
      <c r="C327" s="8">
        <v>5154</v>
      </c>
      <c r="D327" s="8" t="s">
        <v>67</v>
      </c>
      <c r="E327" s="10"/>
      <c r="F327" s="10"/>
      <c r="G327" s="69">
        <v>38300</v>
      </c>
      <c r="H327" s="173"/>
      <c r="I327" s="69">
        <v>38300</v>
      </c>
      <c r="J327" s="118"/>
    </row>
    <row r="328" spans="1:9" ht="12" customHeight="1">
      <c r="A328" s="7">
        <v>231</v>
      </c>
      <c r="B328" s="8">
        <v>6171</v>
      </c>
      <c r="C328" s="8">
        <v>5161</v>
      </c>
      <c r="D328" s="8" t="s">
        <v>68</v>
      </c>
      <c r="E328" s="10"/>
      <c r="F328" s="10"/>
      <c r="G328" s="69">
        <v>7000</v>
      </c>
      <c r="H328" s="173"/>
      <c r="I328" s="69">
        <v>7000</v>
      </c>
    </row>
    <row r="329" spans="1:9" ht="12" customHeight="1">
      <c r="A329" s="7">
        <v>231</v>
      </c>
      <c r="B329" s="8">
        <v>6171</v>
      </c>
      <c r="C329" s="8">
        <v>5162</v>
      </c>
      <c r="D329" s="8" t="s">
        <v>69</v>
      </c>
      <c r="E329" s="10"/>
      <c r="F329" s="10"/>
      <c r="G329" s="69">
        <v>20000</v>
      </c>
      <c r="H329" s="173"/>
      <c r="I329" s="69">
        <v>20000</v>
      </c>
    </row>
    <row r="330" spans="1:9" ht="12" customHeight="1">
      <c r="A330" s="7">
        <v>231</v>
      </c>
      <c r="B330" s="8">
        <v>6171</v>
      </c>
      <c r="C330" s="8">
        <v>5163</v>
      </c>
      <c r="D330" s="8" t="s">
        <v>70</v>
      </c>
      <c r="E330" s="10"/>
      <c r="F330" s="10"/>
      <c r="G330" s="69">
        <v>0</v>
      </c>
      <c r="H330" s="173"/>
      <c r="I330" s="69">
        <v>0</v>
      </c>
    </row>
    <row r="331" spans="1:9" ht="12" customHeight="1">
      <c r="A331" s="7">
        <v>231</v>
      </c>
      <c r="B331" s="8">
        <v>6171</v>
      </c>
      <c r="C331" s="8">
        <v>5166</v>
      </c>
      <c r="D331" s="8" t="s">
        <v>110</v>
      </c>
      <c r="E331" s="10"/>
      <c r="F331" s="10"/>
      <c r="G331" s="69">
        <v>43560</v>
      </c>
      <c r="H331" s="173"/>
      <c r="I331" s="69">
        <v>43560</v>
      </c>
    </row>
    <row r="332" spans="1:9" ht="12" customHeight="1">
      <c r="A332" s="7">
        <v>231</v>
      </c>
      <c r="B332" s="8">
        <v>6171</v>
      </c>
      <c r="C332" s="8">
        <v>5167</v>
      </c>
      <c r="D332" s="8" t="s">
        <v>71</v>
      </c>
      <c r="E332" s="10"/>
      <c r="F332" s="10"/>
      <c r="G332" s="69">
        <v>10000</v>
      </c>
      <c r="H332" s="173"/>
      <c r="I332" s="69">
        <v>10000</v>
      </c>
    </row>
    <row r="333" spans="1:9" ht="12" customHeight="1">
      <c r="A333" s="7">
        <v>231</v>
      </c>
      <c r="B333" s="8">
        <v>6171</v>
      </c>
      <c r="C333" s="8">
        <v>5168</v>
      </c>
      <c r="D333" s="8" t="s">
        <v>160</v>
      </c>
      <c r="E333" s="10"/>
      <c r="F333" s="10"/>
      <c r="G333" s="69">
        <v>70000</v>
      </c>
      <c r="H333" s="173"/>
      <c r="I333" s="69">
        <v>70000</v>
      </c>
    </row>
    <row r="334" spans="1:9" ht="12" customHeight="1">
      <c r="A334" s="7">
        <v>231</v>
      </c>
      <c r="B334" s="8">
        <v>6171</v>
      </c>
      <c r="C334" s="8">
        <v>5169</v>
      </c>
      <c r="D334" s="8" t="s">
        <v>72</v>
      </c>
      <c r="E334" s="10"/>
      <c r="F334" s="10"/>
      <c r="G334" s="69">
        <v>60000</v>
      </c>
      <c r="H334" s="173"/>
      <c r="I334" s="69">
        <v>60000</v>
      </c>
    </row>
    <row r="335" spans="1:9" ht="12" customHeight="1">
      <c r="A335" s="7">
        <v>231</v>
      </c>
      <c r="B335" s="8">
        <v>6171</v>
      </c>
      <c r="C335" s="8">
        <v>5171</v>
      </c>
      <c r="D335" s="8" t="s">
        <v>111</v>
      </c>
      <c r="E335" s="10"/>
      <c r="F335" s="10"/>
      <c r="G335" s="69">
        <v>10000</v>
      </c>
      <c r="H335" s="173"/>
      <c r="I335" s="69">
        <v>10000</v>
      </c>
    </row>
    <row r="336" spans="1:9" ht="12" customHeight="1">
      <c r="A336" s="7">
        <v>231</v>
      </c>
      <c r="B336" s="8">
        <v>6171</v>
      </c>
      <c r="C336" s="8">
        <v>5172</v>
      </c>
      <c r="D336" s="8" t="s">
        <v>246</v>
      </c>
      <c r="E336" s="10"/>
      <c r="F336" s="10"/>
      <c r="G336" s="69">
        <v>0</v>
      </c>
      <c r="H336" s="173"/>
      <c r="I336" s="69">
        <v>0</v>
      </c>
    </row>
    <row r="337" spans="1:9" ht="12" customHeight="1">
      <c r="A337" s="7">
        <v>231</v>
      </c>
      <c r="B337" s="8">
        <v>6171</v>
      </c>
      <c r="C337" s="8">
        <v>5173</v>
      </c>
      <c r="D337" s="8" t="s">
        <v>112</v>
      </c>
      <c r="E337" s="10"/>
      <c r="F337" s="10"/>
      <c r="G337" s="69">
        <v>1000</v>
      </c>
      <c r="H337" s="173"/>
      <c r="I337" s="69">
        <v>1000</v>
      </c>
    </row>
    <row r="338" spans="1:9" ht="12" customHeight="1">
      <c r="A338" s="7">
        <v>231</v>
      </c>
      <c r="B338" s="8">
        <v>6171</v>
      </c>
      <c r="C338" s="8">
        <v>5175</v>
      </c>
      <c r="D338" s="8" t="s">
        <v>73</v>
      </c>
      <c r="E338" s="10"/>
      <c r="F338" s="10"/>
      <c r="G338" s="69">
        <v>5000</v>
      </c>
      <c r="H338" s="173"/>
      <c r="I338" s="69">
        <v>5000</v>
      </c>
    </row>
    <row r="339" spans="1:9" ht="12" customHeight="1">
      <c r="A339" s="7">
        <v>231</v>
      </c>
      <c r="B339" s="8">
        <v>6171</v>
      </c>
      <c r="C339" s="8">
        <v>5176</v>
      </c>
      <c r="D339" s="8" t="s">
        <v>133</v>
      </c>
      <c r="E339" s="10"/>
      <c r="F339" s="10"/>
      <c r="G339" s="69">
        <v>0</v>
      </c>
      <c r="H339" s="173"/>
      <c r="I339" s="69">
        <v>0</v>
      </c>
    </row>
    <row r="340" spans="1:9" ht="12" customHeight="1">
      <c r="A340" s="7">
        <v>231</v>
      </c>
      <c r="B340" s="8">
        <v>6171</v>
      </c>
      <c r="C340" s="8">
        <v>5178</v>
      </c>
      <c r="D340" s="8" t="s">
        <v>314</v>
      </c>
      <c r="E340" s="10"/>
      <c r="F340" s="10"/>
      <c r="G340" s="69">
        <v>10200</v>
      </c>
      <c r="H340" s="173"/>
      <c r="I340" s="69">
        <v>10200</v>
      </c>
    </row>
    <row r="341" spans="1:9" ht="12" customHeight="1">
      <c r="A341" s="7">
        <v>231</v>
      </c>
      <c r="B341" s="8">
        <v>6171</v>
      </c>
      <c r="C341" s="8">
        <v>5194</v>
      </c>
      <c r="D341" s="8" t="s">
        <v>169</v>
      </c>
      <c r="E341" s="10"/>
      <c r="F341" s="10"/>
      <c r="G341" s="69">
        <v>0</v>
      </c>
      <c r="H341" s="173"/>
      <c r="I341" s="69">
        <v>0</v>
      </c>
    </row>
    <row r="342" spans="1:9" ht="12" customHeight="1">
      <c r="A342" s="7">
        <v>231</v>
      </c>
      <c r="B342" s="8">
        <v>6171</v>
      </c>
      <c r="C342" s="8">
        <v>5179</v>
      </c>
      <c r="D342" s="8" t="s">
        <v>103</v>
      </c>
      <c r="E342" s="10"/>
      <c r="F342" s="10"/>
      <c r="G342" s="69">
        <v>2766</v>
      </c>
      <c r="H342" s="173"/>
      <c r="I342" s="69">
        <v>3142</v>
      </c>
    </row>
    <row r="343" spans="1:9" ht="12" customHeight="1">
      <c r="A343" s="7">
        <v>231</v>
      </c>
      <c r="B343" s="8">
        <v>6171</v>
      </c>
      <c r="C343" s="8">
        <v>5221</v>
      </c>
      <c r="D343" s="8" t="s">
        <v>180</v>
      </c>
      <c r="E343" s="10"/>
      <c r="F343" s="10"/>
      <c r="G343" s="69">
        <v>2000</v>
      </c>
      <c r="H343" s="173"/>
      <c r="I343" s="69">
        <v>2000</v>
      </c>
    </row>
    <row r="344" spans="1:9" ht="12" customHeight="1">
      <c r="A344" s="7">
        <v>231</v>
      </c>
      <c r="B344" s="8">
        <v>6171</v>
      </c>
      <c r="C344" s="8">
        <v>5321</v>
      </c>
      <c r="D344" s="8" t="s">
        <v>247</v>
      </c>
      <c r="E344" s="10"/>
      <c r="F344" s="10"/>
      <c r="G344" s="69">
        <v>0</v>
      </c>
      <c r="H344" s="173"/>
      <c r="I344" s="69">
        <v>1038</v>
      </c>
    </row>
    <row r="345" spans="1:9" ht="12" customHeight="1">
      <c r="A345" s="7">
        <v>231</v>
      </c>
      <c r="B345" s="8">
        <v>6171</v>
      </c>
      <c r="C345" s="8">
        <v>5329</v>
      </c>
      <c r="D345" s="8" t="s">
        <v>155</v>
      </c>
      <c r="E345" s="10"/>
      <c r="F345" s="10"/>
      <c r="G345" s="69">
        <v>2000</v>
      </c>
      <c r="H345" s="173"/>
      <c r="I345" s="69">
        <v>2000</v>
      </c>
    </row>
    <row r="346" spans="1:9" ht="12" customHeight="1">
      <c r="A346" s="19">
        <v>231</v>
      </c>
      <c r="B346" s="16">
        <v>6171</v>
      </c>
      <c r="C346" s="16">
        <v>5424</v>
      </c>
      <c r="D346" s="16" t="s">
        <v>372</v>
      </c>
      <c r="E346" s="17"/>
      <c r="F346" s="17"/>
      <c r="G346" s="152"/>
      <c r="H346" s="179"/>
      <c r="I346" s="152">
        <v>4673</v>
      </c>
    </row>
    <row r="347" spans="1:9" ht="12" customHeight="1" thickBot="1">
      <c r="A347" s="19">
        <v>231</v>
      </c>
      <c r="B347" s="16">
        <v>6171</v>
      </c>
      <c r="C347" s="16">
        <v>6121</v>
      </c>
      <c r="D347" s="16" t="s">
        <v>158</v>
      </c>
      <c r="E347" s="17"/>
      <c r="F347" s="17"/>
      <c r="G347" s="152">
        <v>0</v>
      </c>
      <c r="H347" s="179"/>
      <c r="I347" s="152">
        <v>0</v>
      </c>
    </row>
    <row r="348" spans="1:9" ht="13.5" thickBot="1">
      <c r="A348" s="98"/>
      <c r="B348" s="102">
        <v>6171</v>
      </c>
      <c r="C348" s="99"/>
      <c r="D348" s="102" t="s">
        <v>96</v>
      </c>
      <c r="E348" s="84"/>
      <c r="F348" s="84"/>
      <c r="G348" s="86">
        <f>SUM(G317:G347)</f>
        <v>844326</v>
      </c>
      <c r="H348" s="86">
        <f>SUM(H317:H347)</f>
        <v>0</v>
      </c>
      <c r="I348" s="86">
        <f>SUM(I317:I347)</f>
        <v>850413</v>
      </c>
    </row>
    <row r="349" spans="1:10" ht="12" customHeight="1">
      <c r="A349" s="5">
        <v>231</v>
      </c>
      <c r="B349" s="6">
        <v>6310</v>
      </c>
      <c r="C349" s="6">
        <v>5141</v>
      </c>
      <c r="D349" s="6" t="s">
        <v>98</v>
      </c>
      <c r="E349" s="15"/>
      <c r="F349" s="15"/>
      <c r="G349" s="149">
        <v>340000</v>
      </c>
      <c r="H349" s="172"/>
      <c r="I349" s="149">
        <v>340000</v>
      </c>
      <c r="J349" s="118"/>
    </row>
    <row r="350" spans="1:9" ht="12" customHeight="1" thickBot="1">
      <c r="A350" s="19">
        <v>231</v>
      </c>
      <c r="B350" s="16">
        <v>6310</v>
      </c>
      <c r="C350" s="16">
        <v>5163</v>
      </c>
      <c r="D350" s="16" t="s">
        <v>74</v>
      </c>
      <c r="E350" s="17"/>
      <c r="F350" s="17"/>
      <c r="G350" s="152">
        <v>10000</v>
      </c>
      <c r="H350" s="179"/>
      <c r="I350" s="152">
        <v>10000</v>
      </c>
    </row>
    <row r="351" spans="1:9" ht="13.5" customHeight="1" thickBot="1">
      <c r="A351" s="98"/>
      <c r="B351" s="102">
        <v>6310</v>
      </c>
      <c r="C351" s="99"/>
      <c r="D351" s="102" t="s">
        <v>97</v>
      </c>
      <c r="E351" s="84"/>
      <c r="F351" s="84"/>
      <c r="G351" s="86">
        <f>SUM(G349:G350)</f>
        <v>350000</v>
      </c>
      <c r="H351" s="86">
        <f>SUM(H349:H350)</f>
        <v>0</v>
      </c>
      <c r="I351" s="86">
        <f>SUM(I349:I350)</f>
        <v>350000</v>
      </c>
    </row>
    <row r="352" spans="1:9" ht="12" customHeight="1" thickBot="1">
      <c r="A352" s="54">
        <v>231</v>
      </c>
      <c r="B352" s="55">
        <v>6320</v>
      </c>
      <c r="C352" s="55">
        <v>5163</v>
      </c>
      <c r="D352" s="55" t="s">
        <v>145</v>
      </c>
      <c r="E352" s="48"/>
      <c r="F352" s="48"/>
      <c r="G352" s="151">
        <v>63200</v>
      </c>
      <c r="H352" s="176"/>
      <c r="I352" s="151">
        <v>63200</v>
      </c>
    </row>
    <row r="353" spans="1:9" ht="13.5" thickBot="1">
      <c r="A353" s="98"/>
      <c r="B353" s="102">
        <v>6320</v>
      </c>
      <c r="C353" s="99"/>
      <c r="D353" s="100" t="s">
        <v>146</v>
      </c>
      <c r="E353" s="84"/>
      <c r="F353" s="84"/>
      <c r="G353" s="86">
        <f>SUM(G352)</f>
        <v>63200</v>
      </c>
      <c r="H353" s="86">
        <f>SUM(H352)</f>
        <v>0</v>
      </c>
      <c r="I353" s="86">
        <f>SUM(I352)</f>
        <v>63200</v>
      </c>
    </row>
    <row r="354" spans="1:9" ht="12" customHeight="1" thickBot="1">
      <c r="A354" s="54">
        <v>231</v>
      </c>
      <c r="B354" s="55">
        <v>6330</v>
      </c>
      <c r="C354" s="55">
        <v>5345</v>
      </c>
      <c r="D354" s="55" t="s">
        <v>315</v>
      </c>
      <c r="E354" s="48"/>
      <c r="F354" s="48"/>
      <c r="G354" s="151">
        <v>0</v>
      </c>
      <c r="H354" s="194">
        <v>80000</v>
      </c>
      <c r="I354" s="151">
        <v>200000</v>
      </c>
    </row>
    <row r="355" spans="1:9" ht="13.5" thickBot="1">
      <c r="A355" s="98"/>
      <c r="B355" s="102">
        <v>6330</v>
      </c>
      <c r="C355" s="99"/>
      <c r="D355" s="100" t="s">
        <v>316</v>
      </c>
      <c r="E355" s="84"/>
      <c r="F355" s="84"/>
      <c r="G355" s="86">
        <f>SUM(G354)</f>
        <v>0</v>
      </c>
      <c r="H355" s="86"/>
      <c r="I355" s="86"/>
    </row>
    <row r="356" spans="1:9" ht="12" customHeight="1">
      <c r="A356" s="54">
        <v>231</v>
      </c>
      <c r="B356" s="59">
        <v>6399</v>
      </c>
      <c r="C356" s="59">
        <v>5362</v>
      </c>
      <c r="D356" s="60" t="s">
        <v>154</v>
      </c>
      <c r="E356" s="20"/>
      <c r="F356" s="21"/>
      <c r="G356" s="149">
        <v>0</v>
      </c>
      <c r="H356" s="172"/>
      <c r="I356" s="149">
        <v>0</v>
      </c>
    </row>
    <row r="357" spans="1:9" ht="12" customHeight="1" thickBot="1">
      <c r="A357" s="19">
        <v>231</v>
      </c>
      <c r="B357" s="18">
        <v>6399</v>
      </c>
      <c r="C357" s="18">
        <v>5365</v>
      </c>
      <c r="D357" s="28" t="s">
        <v>154</v>
      </c>
      <c r="E357" s="61"/>
      <c r="F357" s="45"/>
      <c r="G357" s="152">
        <v>84740</v>
      </c>
      <c r="H357" s="179"/>
      <c r="I357" s="152">
        <v>322050</v>
      </c>
    </row>
    <row r="358" spans="1:9" ht="13.5" thickBot="1">
      <c r="A358" s="98"/>
      <c r="B358" s="117">
        <v>6399</v>
      </c>
      <c r="C358" s="104"/>
      <c r="D358" s="105" t="s">
        <v>154</v>
      </c>
      <c r="E358" s="106"/>
      <c r="F358" s="107"/>
      <c r="G358" s="155">
        <f>SUM(G356:G357)</f>
        <v>84740</v>
      </c>
      <c r="H358" s="155"/>
      <c r="I358" s="155"/>
    </row>
    <row r="359" spans="1:9" ht="12" customHeight="1">
      <c r="A359" s="54">
        <v>231</v>
      </c>
      <c r="B359" s="59">
        <v>5212</v>
      </c>
      <c r="C359" s="59">
        <v>5901</v>
      </c>
      <c r="D359" s="59" t="s">
        <v>148</v>
      </c>
      <c r="E359" s="20"/>
      <c r="F359" s="21"/>
      <c r="G359" s="156"/>
      <c r="H359" s="190"/>
      <c r="I359" s="156"/>
    </row>
    <row r="360" spans="1:9" ht="12" customHeight="1" thickBot="1">
      <c r="A360" s="54"/>
      <c r="B360" s="59"/>
      <c r="C360" s="59"/>
      <c r="D360" s="59" t="s">
        <v>147</v>
      </c>
      <c r="E360" s="61"/>
      <c r="F360" s="45"/>
      <c r="G360" s="151">
        <v>5000</v>
      </c>
      <c r="H360" s="176"/>
      <c r="I360" s="151">
        <v>0</v>
      </c>
    </row>
    <row r="361" spans="1:9" ht="13.5" thickBot="1">
      <c r="A361" s="101"/>
      <c r="B361" s="102">
        <v>5212</v>
      </c>
      <c r="C361" s="100"/>
      <c r="D361" s="100" t="s">
        <v>18</v>
      </c>
      <c r="E361" s="103"/>
      <c r="F361" s="103"/>
      <c r="G361" s="86"/>
      <c r="H361" s="86"/>
      <c r="I361" s="86"/>
    </row>
    <row r="362" spans="1:9" ht="12" customHeight="1">
      <c r="A362" s="54">
        <v>231</v>
      </c>
      <c r="B362" s="59">
        <v>5213</v>
      </c>
      <c r="C362" s="59">
        <v>5903</v>
      </c>
      <c r="D362" s="59" t="s">
        <v>148</v>
      </c>
      <c r="E362" s="20"/>
      <c r="F362" s="21"/>
      <c r="G362" s="156"/>
      <c r="H362" s="190"/>
      <c r="I362" s="156"/>
    </row>
    <row r="363" spans="1:9" ht="12" customHeight="1" thickBot="1">
      <c r="A363" s="54"/>
      <c r="B363" s="59"/>
      <c r="C363" s="59"/>
      <c r="D363" s="59" t="s">
        <v>381</v>
      </c>
      <c r="E363" s="61"/>
      <c r="F363" s="45"/>
      <c r="G363" s="151"/>
      <c r="H363" s="176"/>
      <c r="I363" s="151">
        <v>5000</v>
      </c>
    </row>
    <row r="364" spans="1:9" ht="13.5" thickBot="1">
      <c r="A364" s="101"/>
      <c r="B364" s="102">
        <v>5212</v>
      </c>
      <c r="C364" s="100"/>
      <c r="D364" s="100" t="s">
        <v>18</v>
      </c>
      <c r="E364" s="103"/>
      <c r="F364" s="103"/>
      <c r="G364" s="86"/>
      <c r="H364" s="86"/>
      <c r="I364" s="86"/>
    </row>
    <row r="365" spans="1:10" ht="12" customHeight="1" thickBot="1">
      <c r="A365" s="54">
        <v>231</v>
      </c>
      <c r="B365" s="55">
        <v>6402</v>
      </c>
      <c r="C365" s="55">
        <v>5364</v>
      </c>
      <c r="D365" s="55" t="s">
        <v>321</v>
      </c>
      <c r="E365" s="62"/>
      <c r="F365" s="62"/>
      <c r="G365" s="157">
        <v>48589</v>
      </c>
      <c r="H365" s="183"/>
      <c r="I365" s="157">
        <v>48589</v>
      </c>
      <c r="J365" s="118"/>
    </row>
    <row r="366" spans="1:9" ht="13.5" thickBot="1">
      <c r="A366" s="101"/>
      <c r="B366" s="102">
        <v>6402</v>
      </c>
      <c r="C366" s="100"/>
      <c r="D366" s="100" t="s">
        <v>213</v>
      </c>
      <c r="E366" s="103"/>
      <c r="F366" s="103"/>
      <c r="G366" s="86"/>
      <c r="H366" s="86"/>
      <c r="I366" s="86"/>
    </row>
    <row r="367" spans="1:9" ht="12" customHeight="1">
      <c r="A367" s="5">
        <v>231</v>
      </c>
      <c r="B367" s="6">
        <v>6409</v>
      </c>
      <c r="C367" s="6">
        <v>5901</v>
      </c>
      <c r="D367" s="6" t="s">
        <v>18</v>
      </c>
      <c r="E367" s="15"/>
      <c r="F367" s="15"/>
      <c r="G367" s="149">
        <v>0</v>
      </c>
      <c r="H367" s="172"/>
      <c r="I367" s="149">
        <v>0</v>
      </c>
    </row>
    <row r="368" spans="1:9" ht="12" customHeight="1" thickBot="1">
      <c r="A368" s="39">
        <v>231</v>
      </c>
      <c r="B368" s="16">
        <v>6409</v>
      </c>
      <c r="C368" s="16">
        <v>5909</v>
      </c>
      <c r="D368" s="16" t="s">
        <v>196</v>
      </c>
      <c r="E368" s="17"/>
      <c r="F368" s="17"/>
      <c r="G368" s="152">
        <v>20000</v>
      </c>
      <c r="H368" s="179"/>
      <c r="I368" s="152">
        <v>20000</v>
      </c>
    </row>
    <row r="369" spans="1:9" ht="13.5" thickBot="1">
      <c r="A369" s="134"/>
      <c r="B369" s="135">
        <v>6409</v>
      </c>
      <c r="C369" s="136"/>
      <c r="D369" s="135" t="s">
        <v>197</v>
      </c>
      <c r="E369" s="90"/>
      <c r="F369" s="90"/>
      <c r="G369" s="91"/>
      <c r="H369" s="91"/>
      <c r="I369" s="91"/>
    </row>
    <row r="370" spans="1:9" ht="19.5" customHeight="1" thickBot="1" thickTop="1">
      <c r="A370" s="129"/>
      <c r="B370" s="130"/>
      <c r="C370" s="131"/>
      <c r="D370" s="132" t="s">
        <v>11</v>
      </c>
      <c r="E370" s="133"/>
      <c r="F370" s="133"/>
      <c r="G370" s="154">
        <f>SUM(G112,G115,G122,G124,G133,G140,G143,G155,G159,G161,G170,G183,G188,G192,G194,G207,G209,G217,G221,G223,G236,G238,G256,G260,G268,G280,G348,G351,G353,G358:G369)</f>
        <v>7832689</v>
      </c>
      <c r="H370" s="186">
        <f>SUM(H112,H115,H122,H124,H133,H140,H143,H155,H159,H161,H170,H183,H188,H192,H194,H207,H209,H217,H221,H223,H236,H238,H256,H260,H268,H280,H303,H348,H351,H353:H369)</f>
        <v>221000</v>
      </c>
      <c r="I370" s="154">
        <f>SUM(I112,I115,I122,I124,I133,I140,I143,I155,I159,I161,I170,I183,I188,I192,I194,I207,I209,I217,I221,I223,I236,I238,I256,I260,I268,I280,I303,I348,I351,I353:I369)</f>
        <v>9114426</v>
      </c>
    </row>
    <row r="371" ht="12.75">
      <c r="A371" s="11"/>
    </row>
    <row r="372" ht="9" customHeight="1" thickBot="1">
      <c r="A372" s="11"/>
    </row>
    <row r="373" spans="1:9" ht="23.25" customHeight="1" thickBot="1">
      <c r="A373" s="215" t="s">
        <v>229</v>
      </c>
      <c r="B373" s="216"/>
      <c r="C373" s="216"/>
      <c r="D373" s="216"/>
      <c r="E373" s="216"/>
      <c r="F373" s="216"/>
      <c r="G373" s="216"/>
      <c r="H373" s="216"/>
      <c r="I373" s="216"/>
    </row>
    <row r="374" spans="1:9" ht="26.25" thickBot="1">
      <c r="A374" s="22">
        <v>231</v>
      </c>
      <c r="B374" s="23"/>
      <c r="C374" s="24">
        <v>8115</v>
      </c>
      <c r="D374" s="25" t="s">
        <v>151</v>
      </c>
      <c r="E374" s="26"/>
      <c r="F374" s="27"/>
      <c r="G374" s="158">
        <v>323684</v>
      </c>
      <c r="H374" s="185">
        <f>SUM(H370,-H105)</f>
        <v>41700</v>
      </c>
      <c r="I374" s="158">
        <v>853298</v>
      </c>
    </row>
    <row r="375" spans="1:9" ht="13.5" thickBot="1">
      <c r="A375" s="108">
        <v>451</v>
      </c>
      <c r="B375" s="47"/>
      <c r="C375" s="109">
        <v>8123</v>
      </c>
      <c r="D375" s="110" t="s">
        <v>230</v>
      </c>
      <c r="E375" s="111"/>
      <c r="F375" s="112"/>
      <c r="G375" s="159">
        <v>553947</v>
      </c>
      <c r="H375" s="184"/>
      <c r="I375" s="159">
        <v>553947</v>
      </c>
    </row>
    <row r="376" spans="1:9" ht="26.25" thickBot="1">
      <c r="A376" s="22">
        <v>231</v>
      </c>
      <c r="B376" s="23"/>
      <c r="C376" s="24">
        <v>8124</v>
      </c>
      <c r="D376" s="43" t="s">
        <v>252</v>
      </c>
      <c r="E376" s="26"/>
      <c r="F376" s="27"/>
      <c r="G376" s="158">
        <v>-714276</v>
      </c>
      <c r="H376" s="177"/>
      <c r="I376" s="158">
        <v>-714276</v>
      </c>
    </row>
    <row r="377" ht="12.75">
      <c r="A377" s="11"/>
    </row>
    <row r="378" ht="1.5" customHeight="1" thickBot="1"/>
    <row r="379" spans="1:9" ht="16.5" customHeight="1" thickBot="1">
      <c r="A379" s="196" t="s">
        <v>339</v>
      </c>
      <c r="B379" s="197"/>
      <c r="C379" s="197"/>
      <c r="D379" s="198"/>
      <c r="E379" s="160"/>
      <c r="F379" s="160"/>
      <c r="G379" s="168" t="s">
        <v>369</v>
      </c>
      <c r="H379" s="169"/>
      <c r="I379" s="170"/>
    </row>
    <row r="380" spans="1:9" ht="16.5" customHeight="1">
      <c r="A380" s="225" t="s">
        <v>167</v>
      </c>
      <c r="B380" s="226"/>
      <c r="C380" s="226"/>
      <c r="D380" s="113">
        <f>SUM(G105)</f>
        <v>7669334</v>
      </c>
      <c r="E380" s="161"/>
      <c r="F380" s="161"/>
      <c r="G380" s="217" t="s">
        <v>167</v>
      </c>
      <c r="H380" s="218"/>
      <c r="I380" s="113">
        <f>SUM(I105)</f>
        <v>8421457</v>
      </c>
    </row>
    <row r="381" spans="1:9" ht="16.5" customHeight="1">
      <c r="A381" s="199" t="s">
        <v>16</v>
      </c>
      <c r="B381" s="200"/>
      <c r="C381" s="200"/>
      <c r="D381" s="114">
        <f>SUM(G370)</f>
        <v>7832689</v>
      </c>
      <c r="E381" s="1"/>
      <c r="F381" s="1"/>
      <c r="G381" s="219" t="s">
        <v>16</v>
      </c>
      <c r="H381" s="220"/>
      <c r="I381" s="114">
        <f>SUM(I370)</f>
        <v>9114426</v>
      </c>
    </row>
    <row r="382" spans="1:9" ht="16.5" customHeight="1">
      <c r="A382" s="199" t="s">
        <v>251</v>
      </c>
      <c r="B382" s="200"/>
      <c r="C382" s="200"/>
      <c r="D382" s="114">
        <f>SUM(G375)</f>
        <v>553947</v>
      </c>
      <c r="E382" s="1"/>
      <c r="F382" s="1"/>
      <c r="G382" s="219" t="s">
        <v>251</v>
      </c>
      <c r="H382" s="220"/>
      <c r="I382" s="114">
        <f>SUM(I375)</f>
        <v>553947</v>
      </c>
    </row>
    <row r="383" spans="1:9" ht="16.5" customHeight="1">
      <c r="A383" s="199" t="s">
        <v>249</v>
      </c>
      <c r="B383" s="200"/>
      <c r="C383" s="200"/>
      <c r="D383" s="114">
        <f>SUM(G376)</f>
        <v>-714276</v>
      </c>
      <c r="E383" s="1"/>
      <c r="F383" s="1"/>
      <c r="G383" s="219" t="s">
        <v>249</v>
      </c>
      <c r="H383" s="220"/>
      <c r="I383" s="114">
        <f>SUM(I376)</f>
        <v>-714276</v>
      </c>
    </row>
    <row r="384" spans="1:9" ht="16.5" customHeight="1" thickBot="1">
      <c r="A384" s="223" t="s">
        <v>250</v>
      </c>
      <c r="B384" s="224"/>
      <c r="C384" s="224"/>
      <c r="D384" s="115">
        <f>SUM(G374)</f>
        <v>323684</v>
      </c>
      <c r="E384" s="162"/>
      <c r="F384" s="162"/>
      <c r="G384" s="221" t="s">
        <v>250</v>
      </c>
      <c r="H384" s="222"/>
      <c r="I384" s="115">
        <f>SUM(I374)</f>
        <v>853298</v>
      </c>
    </row>
    <row r="385" spans="1:3" ht="9" customHeight="1">
      <c r="A385" s="203"/>
      <c r="B385" s="203"/>
      <c r="C385" s="203"/>
    </row>
    <row r="386" spans="1:9" ht="12.75">
      <c r="A386" s="211" t="s">
        <v>383</v>
      </c>
      <c r="B386" s="211"/>
      <c r="C386" s="211"/>
      <c r="D386" s="211"/>
      <c r="E386" s="211"/>
      <c r="F386" s="211"/>
      <c r="G386" s="211"/>
      <c r="H386" s="211"/>
      <c r="I386" s="211"/>
    </row>
    <row r="387" spans="1:9" ht="12.75">
      <c r="A387" s="202" t="s">
        <v>399</v>
      </c>
      <c r="B387" s="203"/>
      <c r="C387" s="203"/>
      <c r="D387" s="203"/>
      <c r="E387" s="203"/>
      <c r="F387" s="203"/>
      <c r="G387" s="203"/>
      <c r="H387" s="203"/>
      <c r="I387" s="203"/>
    </row>
    <row r="388" spans="1:9" ht="12.75">
      <c r="A388" s="202"/>
      <c r="B388" s="203"/>
      <c r="C388" s="203"/>
      <c r="D388" s="203"/>
      <c r="E388" s="203"/>
      <c r="F388" s="203"/>
      <c r="G388" s="203"/>
      <c r="H388" s="203"/>
      <c r="I388" s="203"/>
    </row>
    <row r="389" spans="1:9" ht="12.75">
      <c r="A389" s="204"/>
      <c r="B389" s="204"/>
      <c r="C389" s="204"/>
      <c r="D389" s="204"/>
      <c r="E389" s="204"/>
      <c r="F389" s="204"/>
      <c r="G389" s="204"/>
      <c r="H389" s="204"/>
      <c r="I389" s="204"/>
    </row>
    <row r="390" spans="1:9" ht="12.75">
      <c r="A390" s="127" t="s">
        <v>373</v>
      </c>
      <c r="I390" s="165">
        <v>43612</v>
      </c>
    </row>
    <row r="391" spans="1:9" ht="12.75">
      <c r="A391" s="202" t="s">
        <v>374</v>
      </c>
      <c r="B391" s="203"/>
      <c r="C391" s="203"/>
      <c r="D391" s="203"/>
      <c r="E391" s="171"/>
      <c r="F391" s="171"/>
      <c r="G391" s="171"/>
      <c r="H391" s="171"/>
      <c r="I391" s="187">
        <v>43612</v>
      </c>
    </row>
    <row r="392" spans="1:4" ht="12.75">
      <c r="A392" s="201" t="s">
        <v>326</v>
      </c>
      <c r="B392" s="201"/>
      <c r="C392" s="201"/>
      <c r="D392" s="167">
        <v>43612</v>
      </c>
    </row>
    <row r="393" spans="1:4" ht="12.75">
      <c r="A393" s="201" t="s">
        <v>327</v>
      </c>
      <c r="B393" s="201"/>
      <c r="C393" s="201"/>
      <c r="D393" s="166" t="s">
        <v>384</v>
      </c>
    </row>
    <row r="394" spans="1:4" ht="12.75">
      <c r="A394" s="201" t="s">
        <v>375</v>
      </c>
      <c r="B394" s="201"/>
      <c r="C394" s="201"/>
      <c r="D394" s="165"/>
    </row>
    <row r="395" spans="1:4" ht="12.75">
      <c r="A395" s="201" t="s">
        <v>320</v>
      </c>
      <c r="B395" s="201"/>
      <c r="C395" s="201"/>
      <c r="D395" s="165"/>
    </row>
    <row r="396" spans="1:4" ht="12.75">
      <c r="A396" s="127"/>
      <c r="D396" s="166"/>
    </row>
    <row r="397" ht="12.75">
      <c r="A397" s="127" t="s">
        <v>376</v>
      </c>
    </row>
    <row r="398" ht="12.75">
      <c r="A398" t="s">
        <v>377</v>
      </c>
    </row>
  </sheetData>
  <sheetProtection/>
  <mergeCells count="28">
    <mergeCell ref="G380:H380"/>
    <mergeCell ref="G381:H381"/>
    <mergeCell ref="G382:H382"/>
    <mergeCell ref="G383:H383"/>
    <mergeCell ref="G384:H384"/>
    <mergeCell ref="A383:C383"/>
    <mergeCell ref="A384:C384"/>
    <mergeCell ref="A380:C380"/>
    <mergeCell ref="A1:I1"/>
    <mergeCell ref="A2:I2"/>
    <mergeCell ref="A4:I4"/>
    <mergeCell ref="A386:I386"/>
    <mergeCell ref="A387:I387"/>
    <mergeCell ref="A3:I3"/>
    <mergeCell ref="A108:D108"/>
    <mergeCell ref="A373:I373"/>
    <mergeCell ref="A385:C385"/>
    <mergeCell ref="A5:D5"/>
    <mergeCell ref="A379:D379"/>
    <mergeCell ref="A382:C382"/>
    <mergeCell ref="A392:C392"/>
    <mergeCell ref="A394:C394"/>
    <mergeCell ref="A395:C395"/>
    <mergeCell ref="A391:D391"/>
    <mergeCell ref="A393:C393"/>
    <mergeCell ref="A381:C381"/>
    <mergeCell ref="A388:I388"/>
    <mergeCell ref="A389:I389"/>
  </mergeCells>
  <printOptions/>
  <pageMargins left="0.11811023622047245" right="0.11811023622047245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G4" sqref="G4"/>
    </sheetView>
  </sheetViews>
  <sheetFormatPr defaultColWidth="9.140625" defaultRowHeight="12.75"/>
  <cols>
    <col min="3" max="3" width="28.8515625" style="0" customWidth="1"/>
    <col min="4" max="4" width="10.140625" style="0" customWidth="1"/>
    <col min="5" max="5" width="15.421875" style="0" customWidth="1"/>
  </cols>
  <sheetData>
    <row r="1" ht="13.5" thickBot="1"/>
    <row r="2" spans="1:5" ht="15.75" thickBot="1">
      <c r="A2" s="137" t="s">
        <v>365</v>
      </c>
      <c r="B2" s="138"/>
      <c r="C2" s="138"/>
      <c r="D2" s="138"/>
      <c r="E2" s="139"/>
    </row>
    <row r="3" spans="1:5" ht="15.75" thickBot="1">
      <c r="A3" s="245" t="s">
        <v>328</v>
      </c>
      <c r="B3" s="246"/>
      <c r="C3" s="246"/>
      <c r="D3" s="246"/>
      <c r="E3" s="247"/>
    </row>
    <row r="4" spans="1:5" ht="14.25">
      <c r="A4" s="248" t="s">
        <v>329</v>
      </c>
      <c r="B4" s="249"/>
      <c r="C4" s="250"/>
      <c r="D4" s="238">
        <v>9390</v>
      </c>
      <c r="E4" s="239"/>
    </row>
    <row r="5" spans="1:5" ht="14.25">
      <c r="A5" s="251" t="s">
        <v>330</v>
      </c>
      <c r="B5" s="252"/>
      <c r="C5" s="253"/>
      <c r="D5" s="243">
        <v>18360</v>
      </c>
      <c r="E5" s="244"/>
    </row>
    <row r="6" spans="1:5" ht="14.25">
      <c r="A6" s="251" t="s">
        <v>331</v>
      </c>
      <c r="B6" s="252"/>
      <c r="C6" s="253"/>
      <c r="D6" s="243">
        <v>2766</v>
      </c>
      <c r="E6" s="244"/>
    </row>
    <row r="7" spans="1:5" ht="15" thickBot="1">
      <c r="A7" s="232" t="s">
        <v>332</v>
      </c>
      <c r="B7" s="233"/>
      <c r="C7" s="234"/>
      <c r="D7" s="230">
        <v>2000</v>
      </c>
      <c r="E7" s="231"/>
    </row>
    <row r="8" spans="1:5" ht="15.75" thickBot="1">
      <c r="A8" s="142" t="s">
        <v>333</v>
      </c>
      <c r="B8" s="143"/>
      <c r="C8" s="143"/>
      <c r="D8" s="144"/>
      <c r="E8" s="145"/>
    </row>
    <row r="9" spans="1:5" ht="14.25">
      <c r="A9" s="235" t="s">
        <v>334</v>
      </c>
      <c r="B9" s="236"/>
      <c r="C9" s="237"/>
      <c r="D9" s="238">
        <v>3000</v>
      </c>
      <c r="E9" s="239"/>
    </row>
    <row r="10" spans="1:5" ht="14.25">
      <c r="A10" s="240" t="s">
        <v>335</v>
      </c>
      <c r="B10" s="241"/>
      <c r="C10" s="242"/>
      <c r="D10" s="243">
        <v>6000</v>
      </c>
      <c r="E10" s="244"/>
    </row>
    <row r="11" spans="1:5" ht="14.25">
      <c r="A11" s="146" t="s">
        <v>336</v>
      </c>
      <c r="B11" s="147"/>
      <c r="C11" s="147"/>
      <c r="D11" s="140"/>
      <c r="E11" s="141">
        <v>5000</v>
      </c>
    </row>
    <row r="12" spans="1:5" ht="15" thickBot="1">
      <c r="A12" s="227" t="s">
        <v>337</v>
      </c>
      <c r="B12" s="228"/>
      <c r="C12" s="229"/>
      <c r="D12" s="230">
        <v>20000</v>
      </c>
      <c r="E12" s="231"/>
    </row>
  </sheetData>
  <sheetProtection/>
  <mergeCells count="15">
    <mergeCell ref="A3:E3"/>
    <mergeCell ref="A4:C4"/>
    <mergeCell ref="D4:E4"/>
    <mergeCell ref="A5:C5"/>
    <mergeCell ref="D5:E5"/>
    <mergeCell ref="A6:C6"/>
    <mergeCell ref="D6:E6"/>
    <mergeCell ref="A12:C12"/>
    <mergeCell ref="D12:E12"/>
    <mergeCell ref="A7:C7"/>
    <mergeCell ref="D7:E7"/>
    <mergeCell ref="A9:C9"/>
    <mergeCell ref="D9:E9"/>
    <mergeCell ref="A10:C10"/>
    <mergeCell ref="D10:E10"/>
  </mergeCells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K13" sqref="K13"/>
    </sheetView>
  </sheetViews>
  <sheetFormatPr defaultColWidth="9.140625" defaultRowHeight="12.75"/>
  <cols>
    <col min="9" max="9" width="13.140625" style="0" customWidth="1"/>
  </cols>
  <sheetData>
    <row r="1" ht="12.75">
      <c r="I1" s="34" t="s">
        <v>364</v>
      </c>
    </row>
    <row r="2" spans="1:9" ht="24" customHeight="1">
      <c r="A2" s="254" t="s">
        <v>366</v>
      </c>
      <c r="B2" s="255"/>
      <c r="C2" s="255"/>
      <c r="D2" s="255"/>
      <c r="E2" s="255"/>
      <c r="F2" s="255"/>
      <c r="G2" s="255"/>
      <c r="H2" s="255"/>
      <c r="I2" s="255"/>
    </row>
    <row r="5" ht="15">
      <c r="A5" s="163" t="s">
        <v>341</v>
      </c>
    </row>
    <row r="7" spans="1:9" ht="12.75">
      <c r="A7" s="256" t="s">
        <v>346</v>
      </c>
      <c r="B7" s="257"/>
      <c r="C7" s="257"/>
      <c r="D7" s="257"/>
      <c r="E7" s="257"/>
      <c r="F7" s="257"/>
      <c r="G7" s="257"/>
      <c r="H7" s="257"/>
      <c r="I7" s="257"/>
    </row>
    <row r="8" ht="12.75">
      <c r="A8" s="127" t="s">
        <v>345</v>
      </c>
    </row>
    <row r="11" ht="15">
      <c r="A11" s="163" t="s">
        <v>342</v>
      </c>
    </row>
    <row r="13" spans="1:9" ht="12.75">
      <c r="A13" s="202" t="s">
        <v>343</v>
      </c>
      <c r="B13" s="203"/>
      <c r="C13" s="203"/>
      <c r="D13" s="203"/>
      <c r="E13" s="203"/>
      <c r="F13" s="203"/>
      <c r="G13" s="203"/>
      <c r="H13" s="203"/>
      <c r="I13" s="203"/>
    </row>
    <row r="14" ht="12.75">
      <c r="A14" s="127" t="s">
        <v>344</v>
      </c>
    </row>
    <row r="17" ht="15">
      <c r="A17" s="163" t="s">
        <v>340</v>
      </c>
    </row>
    <row r="19" spans="1:9" ht="12.75">
      <c r="A19" s="202" t="s">
        <v>361</v>
      </c>
      <c r="B19" s="203"/>
      <c r="C19" s="203"/>
      <c r="D19" s="203"/>
      <c r="E19" s="203"/>
      <c r="F19" s="203"/>
      <c r="G19" s="203"/>
      <c r="H19" s="203"/>
      <c r="I19" s="203"/>
    </row>
    <row r="20" ht="12.75">
      <c r="A20" s="127" t="s">
        <v>362</v>
      </c>
    </row>
    <row r="23" ht="15">
      <c r="A23" s="163" t="s">
        <v>363</v>
      </c>
    </row>
    <row r="25" spans="1:9" ht="12.75">
      <c r="A25" s="202" t="s">
        <v>347</v>
      </c>
      <c r="B25" s="203"/>
      <c r="C25" s="203"/>
      <c r="D25" s="203"/>
      <c r="E25" s="203"/>
      <c r="F25" s="203"/>
      <c r="G25" s="203"/>
      <c r="H25" s="203"/>
      <c r="I25" s="203"/>
    </row>
    <row r="26" spans="1:2" ht="12.75">
      <c r="A26" s="164" t="s">
        <v>349</v>
      </c>
      <c r="B26" s="127" t="s">
        <v>351</v>
      </c>
    </row>
    <row r="27" spans="1:2" ht="12.75">
      <c r="A27" s="119"/>
      <c r="B27" s="127" t="s">
        <v>348</v>
      </c>
    </row>
    <row r="28" spans="1:2" ht="12.75">
      <c r="A28" s="164" t="s">
        <v>349</v>
      </c>
      <c r="B28" s="127" t="s">
        <v>350</v>
      </c>
    </row>
    <row r="29" ht="12.75">
      <c r="B29" s="127" t="s">
        <v>352</v>
      </c>
    </row>
    <row r="32" ht="15">
      <c r="A32" s="163" t="s">
        <v>353</v>
      </c>
    </row>
    <row r="34" spans="1:9" ht="12.75">
      <c r="A34" s="202" t="s">
        <v>354</v>
      </c>
      <c r="B34" s="203"/>
      <c r="C34" s="203"/>
      <c r="D34" s="203"/>
      <c r="E34" s="203"/>
      <c r="F34" s="203"/>
      <c r="G34" s="203"/>
      <c r="H34" s="203"/>
      <c r="I34" s="203"/>
    </row>
    <row r="35" spans="1:9" ht="12.75">
      <c r="A35" s="202" t="s">
        <v>355</v>
      </c>
      <c r="B35" s="203"/>
      <c r="C35" s="203"/>
      <c r="D35" s="203"/>
      <c r="E35" s="203"/>
      <c r="F35" s="203"/>
      <c r="G35" s="203"/>
      <c r="H35" s="203"/>
      <c r="I35" s="203"/>
    </row>
    <row r="36" ht="12.75">
      <c r="A36" s="127" t="s">
        <v>356</v>
      </c>
    </row>
    <row r="39" ht="15">
      <c r="A39" s="163" t="s">
        <v>357</v>
      </c>
    </row>
    <row r="41" spans="1:9" ht="12.75">
      <c r="A41" s="202" t="s">
        <v>358</v>
      </c>
      <c r="B41" s="203"/>
      <c r="C41" s="203"/>
      <c r="D41" s="203"/>
      <c r="E41" s="203"/>
      <c r="F41" s="203"/>
      <c r="G41" s="203"/>
      <c r="H41" s="203"/>
      <c r="I41" s="203"/>
    </row>
    <row r="42" spans="1:9" ht="12.75">
      <c r="A42" s="202" t="s">
        <v>359</v>
      </c>
      <c r="B42" s="203"/>
      <c r="C42" s="203"/>
      <c r="D42" s="203"/>
      <c r="E42" s="203"/>
      <c r="F42" s="203"/>
      <c r="G42" s="203"/>
      <c r="H42" s="203"/>
      <c r="I42" s="203"/>
    </row>
    <row r="43" ht="12.75">
      <c r="A43" s="127" t="s">
        <v>360</v>
      </c>
    </row>
  </sheetData>
  <sheetProtection/>
  <mergeCells count="9">
    <mergeCell ref="A41:I41"/>
    <mergeCell ref="A42:I42"/>
    <mergeCell ref="A2:I2"/>
    <mergeCell ref="A7:I7"/>
    <mergeCell ref="A13:I13"/>
    <mergeCell ref="A19:I19"/>
    <mergeCell ref="A25:I25"/>
    <mergeCell ref="A34:I34"/>
    <mergeCell ref="A35:I35"/>
  </mergeCells>
  <printOptions/>
  <pageMargins left="0.7874015748031497" right="0.7874015748031497" top="0.7874015748031497" bottom="0.7874015748031497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Čermná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ucetni</cp:lastModifiedBy>
  <cp:lastPrinted>2019-05-27T10:29:53Z</cp:lastPrinted>
  <dcterms:created xsi:type="dcterms:W3CDTF">2003-05-23T09:15:10Z</dcterms:created>
  <dcterms:modified xsi:type="dcterms:W3CDTF">2019-05-28T12:51:22Z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1085509681</vt:i4>
  </property>
  <property fmtid="{D5CDD505-2E9C-101B-9397-08002B2CF9AE}" pid="3" name="_EmailSubject">
    <vt:lpwstr>Rozpočtové opatření a tabulka k úpravě rozpočet na rok 2008</vt:lpwstr>
  </property>
  <property fmtid="{D5CDD505-2E9C-101B-9397-08002B2CF9AE}" pid="4" name="_AuthorEmail">
    <vt:lpwstr>ou_cermna@volny.cz</vt:lpwstr>
  </property>
  <property fmtid="{D5CDD505-2E9C-101B-9397-08002B2CF9AE}" pid="5" name="_AuthorEmailDisplayName">
    <vt:lpwstr>Obec Čermná</vt:lpwstr>
  </property>
  <property fmtid="{D5CDD505-2E9C-101B-9397-08002B2CF9AE}" pid="6" name="_ReviewingToolsShownOnce">
    <vt:lpwstr/>
  </property>
</Properties>
</file>