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25"/>
  </bookViews>
  <sheets>
    <sheet name="List1" sheetId="1" r:id="rId1"/>
    <sheet name="List2" sheetId="2" r:id="rId2"/>
    <sheet name="List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30" i="1"/>
  <c r="D12"/>
  <c r="D36"/>
  <c r="C40" l="1"/>
  <c r="B40"/>
  <c r="C30"/>
  <c r="C36" s="1"/>
  <c r="C12"/>
  <c r="C35" l="1"/>
  <c r="C38" s="1"/>
  <c r="D35"/>
  <c r="D38" s="1"/>
  <c r="C32"/>
  <c r="D41" l="1"/>
  <c r="C41"/>
  <c r="D40" s="1"/>
</calcChain>
</file>

<file path=xl/sharedStrings.xml><?xml version="1.0" encoding="utf-8"?>
<sst xmlns="http://schemas.openxmlformats.org/spreadsheetml/2006/main" count="55" uniqueCount="48">
  <si>
    <t>Příjmy</t>
  </si>
  <si>
    <t>Položka</t>
  </si>
  <si>
    <t>Poznámka</t>
  </si>
  <si>
    <t>Členské příspěvky</t>
  </si>
  <si>
    <t>Příjmy z úroků</t>
  </si>
  <si>
    <t>CSS mzdy</t>
  </si>
  <si>
    <t>MAP</t>
  </si>
  <si>
    <t>KÚ KHK dotace cyklostezky</t>
  </si>
  <si>
    <t xml:space="preserve">Příjmy celkem </t>
  </si>
  <si>
    <t>Výdaje</t>
  </si>
  <si>
    <t>Bankovní poplatky</t>
  </si>
  <si>
    <t>Profesionalizace svazku</t>
  </si>
  <si>
    <t>Lyžařské trasy 2017</t>
  </si>
  <si>
    <t>Mzdy účetní</t>
  </si>
  <si>
    <t>Webové stránky SOHL</t>
  </si>
  <si>
    <t xml:space="preserve">Pronájem PC a vybavení </t>
  </si>
  <si>
    <t xml:space="preserve">Pronájem nebyt. prostor </t>
  </si>
  <si>
    <t>Služby k nájmu (vodné, stočné, energie, tel.poplatky)</t>
  </si>
  <si>
    <t xml:space="preserve">CSS mzdy </t>
  </si>
  <si>
    <t xml:space="preserve">mzdové náklady </t>
  </si>
  <si>
    <t>Spoluúčast CSS</t>
  </si>
  <si>
    <t>Mzdy MAP</t>
  </si>
  <si>
    <t>paušál MAP</t>
  </si>
  <si>
    <t>DUR Hostinné + KL</t>
  </si>
  <si>
    <t>Zákonné pojištění z mezd</t>
  </si>
  <si>
    <t>Výdaje celkem</t>
  </si>
  <si>
    <t xml:space="preserve">Výsledek </t>
  </si>
  <si>
    <t>Příjmy celkem</t>
  </si>
  <si>
    <t>Rozdíl příjmů a výdajů</t>
  </si>
  <si>
    <t>Přebytek předcházejícího roku 2016</t>
  </si>
  <si>
    <t>Zůstatek k poslednímu dni roku 2017</t>
  </si>
  <si>
    <t>500 Kč x 12 měs.</t>
  </si>
  <si>
    <t>externisté</t>
  </si>
  <si>
    <t>školení, tel., tonery, kanc.potřeby, atd.</t>
  </si>
  <si>
    <t>nový pracovník 0,6 úvazku + navýšení mezd</t>
  </si>
  <si>
    <t>PC programy poplatky, audit, ostatní, administrace žádosti CRR</t>
  </si>
  <si>
    <t>Příspěvek na financování projektu</t>
  </si>
  <si>
    <t>příspěvek na údržbu běžeckých tratí</t>
  </si>
  <si>
    <t>RO č. 2/2017 schváleno na výkonné radě Svazku obcí Horní Labe dne 29.06.2017 pod číslem usnesení  XX/64/17.</t>
  </si>
  <si>
    <t>Svazek obcí Horní Labe, Hostinné</t>
  </si>
  <si>
    <t>Rozpočet 2017 v Kč</t>
  </si>
  <si>
    <t>RO 02/2017</t>
  </si>
  <si>
    <t>K 31.12.2016</t>
  </si>
  <si>
    <t>Rozpočet 2017</t>
  </si>
  <si>
    <t>1.000 Kč x 12 měs.</t>
  </si>
  <si>
    <t>1.500 roční poplatky</t>
  </si>
  <si>
    <t>výdaje k dotaci na cyklo KHK</t>
  </si>
  <si>
    <t>Rozpočtové opatření číslo 02/2017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</si>
</sst>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6"/>
      <name val="Arial"/>
      <family val="2"/>
      <charset val="238"/>
    </font>
    <font>
      <sz val="16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1"/>
      <name val="Arial"/>
      <family val="2"/>
      <charset val="238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1">
    <xf numFmtId="0" fontId="0" fillId="0" borderId="0" xfId="0"/>
    <xf numFmtId="0" fontId="3" fillId="2" borderId="1" xfId="0" applyFont="1" applyFill="1" applyBorder="1"/>
    <xf numFmtId="3" fontId="3" fillId="2" borderId="1" xfId="0" applyNumberFormat="1" applyFont="1" applyFill="1" applyBorder="1" applyAlignment="1">
      <alignment horizontal="right"/>
    </xf>
    <xf numFmtId="0" fontId="0" fillId="2" borderId="1" xfId="0" applyFont="1" applyFill="1" applyBorder="1"/>
    <xf numFmtId="0" fontId="3" fillId="3" borderId="1" xfId="0" applyFont="1" applyFill="1" applyBorder="1"/>
    <xf numFmtId="0" fontId="0" fillId="0" borderId="0" xfId="0" applyFont="1"/>
    <xf numFmtId="3" fontId="3" fillId="3" borderId="2" xfId="0" applyNumberFormat="1" applyFont="1" applyFill="1" applyBorder="1" applyAlignment="1">
      <alignment horizontal="right"/>
    </xf>
    <xf numFmtId="3" fontId="3" fillId="2" borderId="2" xfId="0" applyNumberFormat="1" applyFont="1" applyFill="1" applyBorder="1" applyAlignment="1">
      <alignment horizontal="right"/>
    </xf>
    <xf numFmtId="0" fontId="3" fillId="2" borderId="5" xfId="0" applyFont="1" applyFill="1" applyBorder="1"/>
    <xf numFmtId="0" fontId="3" fillId="3" borderId="5" xfId="0" applyFont="1" applyFill="1" applyBorder="1"/>
    <xf numFmtId="3" fontId="3" fillId="3" borderId="5" xfId="0" applyNumberFormat="1" applyFont="1" applyFill="1" applyBorder="1"/>
    <xf numFmtId="3" fontId="3" fillId="2" borderId="5" xfId="0" applyNumberFormat="1" applyFont="1" applyFill="1" applyBorder="1" applyAlignment="1">
      <alignment horizontal="right"/>
    </xf>
    <xf numFmtId="0" fontId="0" fillId="0" borderId="0" xfId="0" applyFont="1" applyAlignment="1">
      <alignment horizontal="center"/>
    </xf>
    <xf numFmtId="0" fontId="5" fillId="0" borderId="0" xfId="0" applyFont="1" applyAlignment="1"/>
    <xf numFmtId="0" fontId="0" fillId="0" borderId="0" xfId="0" applyFont="1" applyAlignment="1"/>
    <xf numFmtId="0" fontId="6" fillId="3" borderId="16" xfId="0" applyFont="1" applyFill="1" applyBorder="1"/>
    <xf numFmtId="0" fontId="6" fillId="3" borderId="1" xfId="0" applyFont="1" applyFill="1" applyBorder="1"/>
    <xf numFmtId="3" fontId="6" fillId="3" borderId="1" xfId="0" applyNumberFormat="1" applyFont="1" applyFill="1" applyBorder="1" applyAlignment="1">
      <alignment horizontal="right"/>
    </xf>
    <xf numFmtId="0" fontId="6" fillId="3" borderId="6" xfId="0" applyFont="1" applyFill="1" applyBorder="1"/>
    <xf numFmtId="0" fontId="6" fillId="3" borderId="7" xfId="0" applyFont="1" applyFill="1" applyBorder="1"/>
    <xf numFmtId="3" fontId="6" fillId="3" borderId="7" xfId="0" applyNumberFormat="1" applyFont="1" applyFill="1" applyBorder="1"/>
    <xf numFmtId="0" fontId="0" fillId="0" borderId="12" xfId="0" applyFont="1" applyBorder="1"/>
    <xf numFmtId="3" fontId="6" fillId="3" borderId="1" xfId="0" applyNumberFormat="1" applyFont="1" applyFill="1" applyBorder="1"/>
    <xf numFmtId="0" fontId="3" fillId="2" borderId="19" xfId="0" applyFont="1" applyFill="1" applyBorder="1"/>
    <xf numFmtId="0" fontId="3" fillId="2" borderId="11" xfId="0" applyFont="1" applyFill="1" applyBorder="1"/>
    <xf numFmtId="0" fontId="0" fillId="2" borderId="11" xfId="0" applyFont="1" applyFill="1" applyBorder="1"/>
    <xf numFmtId="0" fontId="6" fillId="3" borderId="11" xfId="0" applyFont="1" applyFill="1" applyBorder="1"/>
    <xf numFmtId="0" fontId="0" fillId="0" borderId="0" xfId="0" applyFont="1" applyBorder="1"/>
    <xf numFmtId="3" fontId="0" fillId="0" borderId="0" xfId="0" applyNumberFormat="1" applyFont="1" applyBorder="1"/>
    <xf numFmtId="0" fontId="0" fillId="0" borderId="13" xfId="0" applyFont="1" applyBorder="1"/>
    <xf numFmtId="0" fontId="0" fillId="3" borderId="12" xfId="0" applyFont="1" applyFill="1" applyBorder="1"/>
    <xf numFmtId="0" fontId="0" fillId="3" borderId="0" xfId="0" applyFont="1" applyFill="1" applyBorder="1"/>
    <xf numFmtId="3" fontId="0" fillId="3" borderId="0" xfId="0" applyNumberFormat="1" applyFont="1" applyFill="1" applyBorder="1"/>
    <xf numFmtId="3" fontId="3" fillId="3" borderId="1" xfId="0" applyNumberFormat="1" applyFont="1" applyFill="1" applyBorder="1" applyAlignment="1">
      <alignment horizontal="right"/>
    </xf>
    <xf numFmtId="3" fontId="3" fillId="3" borderId="4" xfId="0" applyNumberFormat="1" applyFont="1" applyFill="1" applyBorder="1" applyAlignment="1">
      <alignment horizontal="right"/>
    </xf>
    <xf numFmtId="0" fontId="3" fillId="2" borderId="2" xfId="0" applyFont="1" applyFill="1" applyBorder="1" applyAlignment="1">
      <alignment horizontal="justify"/>
    </xf>
    <xf numFmtId="3" fontId="3" fillId="3" borderId="1" xfId="0" applyNumberFormat="1" applyFont="1" applyFill="1" applyBorder="1"/>
    <xf numFmtId="3" fontId="3" fillId="4" borderId="1" xfId="0" applyNumberFormat="1" applyFont="1" applyFill="1" applyBorder="1" applyAlignment="1">
      <alignment horizontal="right"/>
    </xf>
    <xf numFmtId="3" fontId="3" fillId="4" borderId="4" xfId="0" applyNumberFormat="1" applyFont="1" applyFill="1" applyBorder="1" applyAlignment="1">
      <alignment horizontal="right"/>
    </xf>
    <xf numFmtId="0" fontId="0" fillId="3" borderId="32" xfId="0" applyFont="1" applyFill="1" applyBorder="1"/>
    <xf numFmtId="0" fontId="6" fillId="3" borderId="17" xfId="0" applyFont="1" applyFill="1" applyBorder="1" applyAlignment="1">
      <alignment horizontal="right"/>
    </xf>
    <xf numFmtId="0" fontId="6" fillId="3" borderId="18" xfId="0" applyFont="1" applyFill="1" applyBorder="1" applyAlignment="1">
      <alignment horizontal="right"/>
    </xf>
    <xf numFmtId="0" fontId="7" fillId="0" borderId="0" xfId="0" applyFont="1"/>
    <xf numFmtId="3" fontId="7" fillId="0" borderId="0" xfId="0" applyNumberFormat="1" applyFont="1"/>
    <xf numFmtId="0" fontId="7" fillId="0" borderId="9" xfId="0" applyFont="1" applyBorder="1"/>
    <xf numFmtId="0" fontId="6" fillId="0" borderId="10" xfId="0" applyFont="1" applyBorder="1" applyAlignment="1">
      <alignment horizontal="right"/>
    </xf>
    <xf numFmtId="0" fontId="6" fillId="0" borderId="27" xfId="0" applyFont="1" applyBorder="1" applyAlignment="1">
      <alignment horizontal="right"/>
    </xf>
    <xf numFmtId="0" fontId="6" fillId="0" borderId="29" xfId="0" applyFont="1" applyBorder="1" applyAlignment="1">
      <alignment horizontal="right"/>
    </xf>
    <xf numFmtId="0" fontId="6" fillId="0" borderId="11" xfId="0" applyFont="1" applyBorder="1"/>
    <xf numFmtId="3" fontId="7" fillId="0" borderId="1" xfId="0" applyNumberFormat="1" applyFont="1" applyBorder="1" applyAlignment="1">
      <alignment horizontal="right"/>
    </xf>
    <xf numFmtId="3" fontId="7" fillId="0" borderId="2" xfId="0" applyNumberFormat="1" applyFont="1" applyBorder="1" applyAlignment="1">
      <alignment horizontal="right"/>
    </xf>
    <xf numFmtId="3" fontId="7" fillId="0" borderId="30" xfId="0" applyNumberFormat="1" applyFont="1" applyBorder="1" applyAlignment="1">
      <alignment horizontal="right"/>
    </xf>
    <xf numFmtId="0" fontId="7" fillId="0" borderId="12" xfId="0" applyFont="1" applyBorder="1"/>
    <xf numFmtId="3" fontId="7" fillId="0" borderId="0" xfId="0" applyNumberFormat="1" applyFont="1" applyBorder="1" applyAlignment="1">
      <alignment horizontal="right"/>
    </xf>
    <xf numFmtId="0" fontId="7" fillId="0" borderId="0" xfId="0" applyFont="1" applyBorder="1" applyAlignment="1">
      <alignment horizontal="right"/>
    </xf>
    <xf numFmtId="0" fontId="7" fillId="0" borderId="30" xfId="0" applyFont="1" applyBorder="1" applyAlignment="1">
      <alignment horizontal="right"/>
    </xf>
    <xf numFmtId="3" fontId="6" fillId="0" borderId="1" xfId="0" applyNumberFormat="1" applyFont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3" fontId="6" fillId="0" borderId="30" xfId="0" applyNumberFormat="1" applyFont="1" applyBorder="1" applyAlignment="1">
      <alignment horizontal="right"/>
    </xf>
    <xf numFmtId="0" fontId="7" fillId="0" borderId="26" xfId="0" applyFont="1" applyBorder="1" applyAlignment="1">
      <alignment horizontal="right"/>
    </xf>
    <xf numFmtId="0" fontId="6" fillId="0" borderId="24" xfId="0" applyFont="1" applyBorder="1"/>
    <xf numFmtId="3" fontId="6" fillId="0" borderId="25" xfId="0" applyNumberFormat="1" applyFont="1" applyBorder="1" applyAlignment="1">
      <alignment horizontal="right"/>
    </xf>
    <xf numFmtId="3" fontId="6" fillId="0" borderId="28" xfId="0" applyNumberFormat="1" applyFont="1" applyBorder="1" applyAlignment="1">
      <alignment horizontal="right"/>
    </xf>
    <xf numFmtId="3" fontId="6" fillId="0" borderId="31" xfId="0" applyNumberFormat="1" applyFont="1" applyBorder="1" applyAlignment="1">
      <alignment horizontal="right"/>
    </xf>
    <xf numFmtId="0" fontId="8" fillId="0" borderId="3" xfId="0" applyFont="1" applyBorder="1" applyAlignment="1"/>
    <xf numFmtId="0" fontId="8" fillId="0" borderId="21" xfId="0" applyFont="1" applyBorder="1" applyAlignment="1"/>
    <xf numFmtId="0" fontId="8" fillId="2" borderId="2" xfId="0" applyFont="1" applyFill="1" applyBorder="1" applyAlignment="1">
      <alignment horizontal="justify" wrapText="1"/>
    </xf>
    <xf numFmtId="0" fontId="8" fillId="0" borderId="3" xfId="0" applyFont="1" applyBorder="1" applyAlignment="1">
      <alignment wrapText="1"/>
    </xf>
    <xf numFmtId="0" fontId="8" fillId="0" borderId="21" xfId="0" applyFont="1" applyBorder="1" applyAlignment="1">
      <alignment wrapText="1"/>
    </xf>
    <xf numFmtId="0" fontId="8" fillId="0" borderId="2" xfId="0" applyFont="1" applyBorder="1" applyAlignment="1"/>
    <xf numFmtId="0" fontId="8" fillId="3" borderId="2" xfId="0" applyFont="1" applyFill="1" applyBorder="1" applyAlignment="1"/>
    <xf numFmtId="0" fontId="8" fillId="3" borderId="3" xfId="0" applyFont="1" applyFill="1" applyBorder="1" applyAlignment="1"/>
    <xf numFmtId="0" fontId="8" fillId="3" borderId="21" xfId="0" applyFont="1" applyFill="1" applyBorder="1" applyAlignment="1"/>
    <xf numFmtId="0" fontId="8" fillId="0" borderId="11" xfId="0" applyFont="1" applyBorder="1" applyAlignment="1">
      <alignment horizontal="justify"/>
    </xf>
    <xf numFmtId="0" fontId="8" fillId="0" borderId="1" xfId="0" applyFont="1" applyBorder="1"/>
    <xf numFmtId="3" fontId="8" fillId="4" borderId="1" xfId="0" applyNumberFormat="1" applyFont="1" applyFill="1" applyBorder="1"/>
    <xf numFmtId="0" fontId="8" fillId="0" borderId="11" xfId="0" applyFont="1" applyBorder="1"/>
    <xf numFmtId="0" fontId="8" fillId="0" borderId="1" xfId="0" applyFont="1" applyFill="1" applyBorder="1"/>
    <xf numFmtId="3" fontId="8" fillId="3" borderId="1" xfId="0" applyNumberFormat="1" applyFont="1" applyFill="1" applyBorder="1"/>
    <xf numFmtId="0" fontId="8" fillId="0" borderId="23" xfId="0" applyFont="1" applyFill="1" applyBorder="1"/>
    <xf numFmtId="3" fontId="8" fillId="0" borderId="1" xfId="0" applyNumberFormat="1" applyFont="1" applyFill="1" applyBorder="1"/>
    <xf numFmtId="3" fontId="8" fillId="3" borderId="2" xfId="0" applyNumberFormat="1" applyFont="1" applyFill="1" applyBorder="1"/>
    <xf numFmtId="0" fontId="8" fillId="3" borderId="11" xfId="0" applyFont="1" applyFill="1" applyBorder="1"/>
    <xf numFmtId="0" fontId="8" fillId="3" borderId="1" xfId="0" applyFont="1" applyFill="1" applyBorder="1"/>
    <xf numFmtId="0" fontId="8" fillId="0" borderId="2" xfId="0" applyFont="1" applyBorder="1" applyAlignment="1"/>
    <xf numFmtId="0" fontId="8" fillId="0" borderId="3" xfId="0" applyFont="1" applyBorder="1" applyAlignment="1"/>
    <xf numFmtId="0" fontId="8" fillId="0" borderId="21" xfId="0" applyFont="1" applyBorder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6" fillId="3" borderId="18" xfId="0" applyFont="1" applyFill="1" applyBorder="1" applyAlignment="1">
      <alignment horizontal="justify"/>
    </xf>
    <xf numFmtId="0" fontId="4" fillId="3" borderId="7" xfId="0" applyFont="1" applyFill="1" applyBorder="1" applyAlignment="1"/>
    <xf numFmtId="0" fontId="4" fillId="3" borderId="8" xfId="0" applyFont="1" applyFill="1" applyBorder="1" applyAlignment="1"/>
    <xf numFmtId="0" fontId="3" fillId="2" borderId="14" xfId="0" applyFont="1" applyFill="1" applyBorder="1" applyAlignment="1">
      <alignment horizontal="justify"/>
    </xf>
    <xf numFmtId="0" fontId="8" fillId="0" borderId="15" xfId="0" applyFont="1" applyBorder="1" applyAlignment="1"/>
    <xf numFmtId="0" fontId="8" fillId="0" borderId="20" xfId="0" applyFont="1" applyBorder="1" applyAlignment="1"/>
    <xf numFmtId="0" fontId="3" fillId="2" borderId="2" xfId="0" applyFont="1" applyFill="1" applyBorder="1" applyAlignment="1">
      <alignment horizontal="justify"/>
    </xf>
    <xf numFmtId="0" fontId="9" fillId="3" borderId="5" xfId="0" applyFont="1" applyFill="1" applyBorder="1" applyAlignment="1"/>
    <xf numFmtId="0" fontId="9" fillId="3" borderId="22" xfId="0" applyFont="1" applyFill="1" applyBorder="1" applyAlignment="1"/>
    <xf numFmtId="0" fontId="6" fillId="3" borderId="7" xfId="0" applyFont="1" applyFill="1" applyBorder="1" applyAlignment="1"/>
    <xf numFmtId="0" fontId="8" fillId="2" borderId="14" xfId="0" applyFont="1" applyFill="1" applyBorder="1" applyAlignment="1"/>
    <xf numFmtId="3" fontId="8" fillId="2" borderId="2" xfId="0" applyNumberFormat="1" applyFont="1" applyFill="1" applyBorder="1" applyAlignment="1"/>
    <xf numFmtId="0" fontId="8" fillId="0" borderId="2" xfId="0" applyFont="1" applyBorder="1" applyAlignment="1">
      <alignment horizontal="justify"/>
    </xf>
    <xf numFmtId="0" fontId="8" fillId="2" borderId="2" xfId="0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8" fillId="2" borderId="21" xfId="0" applyFont="1" applyFill="1" applyBorder="1" applyAlignment="1">
      <alignment horizontal="left" wrapText="1"/>
    </xf>
    <xf numFmtId="0" fontId="8" fillId="0" borderId="2" xfId="0" applyFont="1" applyFill="1" applyBorder="1" applyAlignment="1"/>
    <xf numFmtId="0" fontId="6" fillId="3" borderId="2" xfId="0" applyFont="1" applyFill="1" applyBorder="1" applyAlignment="1"/>
    <xf numFmtId="0" fontId="6" fillId="3" borderId="3" xfId="0" applyFont="1" applyFill="1" applyBorder="1" applyAlignment="1"/>
    <xf numFmtId="0" fontId="6" fillId="3" borderId="21" xfId="0" applyFont="1" applyFill="1" applyBorder="1" applyAlignment="1"/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nancni.ucetni.MUHOSTINNE.000/AppData/Local/Microsoft/Windows/Temporary%20Internet%20Files/Content.Outlook/2J2N2EA0/N&#225;vrh%20rozpo&#269;tu%202016-RO%20&#269;%202DS_11_6_2016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ozpočtový výhled_2018-2021 "/>
      <sheetName val="komplet_2016"/>
      <sheetName val="Rozpočet_návrh_2016"/>
      <sheetName val="2_RO_změna"/>
      <sheetName val="3_RO_změna"/>
      <sheetName val="4_RO_změna"/>
      <sheetName val="Návrh rozpočtu_2017"/>
      <sheetName val="Rozpočtový výhled_2017-2020"/>
    </sheetNames>
    <sheetDataSet>
      <sheetData sheetId="0"/>
      <sheetData sheetId="1"/>
      <sheetData sheetId="2"/>
      <sheetData sheetId="3"/>
      <sheetData sheetId="4">
        <row r="51">
          <cell r="F51">
            <v>3677633</v>
          </cell>
        </row>
      </sheetData>
      <sheetData sheetId="5">
        <row r="57">
          <cell r="B57">
            <v>626617</v>
          </cell>
        </row>
      </sheetData>
      <sheetData sheetId="6"/>
      <sheetData sheetId="7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3"/>
  <sheetViews>
    <sheetView tabSelected="1" workbookViewId="0">
      <selection activeCell="A28" sqref="A28"/>
    </sheetView>
  </sheetViews>
  <sheetFormatPr defaultRowHeight="15"/>
  <cols>
    <col min="1" max="1" width="44.28515625" customWidth="1"/>
    <col min="2" max="2" width="12.85546875" customWidth="1"/>
    <col min="3" max="3" width="19.85546875" customWidth="1"/>
    <col min="4" max="4" width="16.42578125" customWidth="1"/>
    <col min="5" max="5" width="30.42578125" customWidth="1"/>
    <col min="8" max="8" width="5.5703125" customWidth="1"/>
  </cols>
  <sheetData>
    <row r="1" spans="1:8" ht="20.25">
      <c r="A1" s="87" t="s">
        <v>39</v>
      </c>
      <c r="B1" s="88"/>
      <c r="C1" s="88"/>
      <c r="D1" s="88"/>
      <c r="E1" s="88"/>
    </row>
    <row r="3" spans="1:8">
      <c r="A3" s="89" t="s">
        <v>47</v>
      </c>
      <c r="B3" s="90"/>
      <c r="C3" s="12"/>
      <c r="D3" s="12"/>
      <c r="E3" s="5"/>
      <c r="F3" s="5"/>
      <c r="G3" s="5"/>
      <c r="H3" s="5"/>
    </row>
    <row r="4" spans="1:8" ht="15.75" thickBot="1">
      <c r="A4" s="13"/>
      <c r="B4" s="14"/>
      <c r="C4" s="14"/>
      <c r="D4" s="14"/>
      <c r="E4" s="5"/>
      <c r="F4" s="5"/>
      <c r="G4" s="5"/>
      <c r="H4" s="5"/>
    </row>
    <row r="5" spans="1:8" ht="17.45" customHeight="1" thickBot="1">
      <c r="A5" s="15" t="s">
        <v>0</v>
      </c>
      <c r="B5" s="40" t="s">
        <v>1</v>
      </c>
      <c r="C5" s="40" t="s">
        <v>40</v>
      </c>
      <c r="D5" s="41" t="s">
        <v>41</v>
      </c>
      <c r="E5" s="91" t="s">
        <v>2</v>
      </c>
      <c r="F5" s="92"/>
      <c r="G5" s="92"/>
      <c r="H5" s="93"/>
    </row>
    <row r="6" spans="1:8">
      <c r="A6" s="23" t="s">
        <v>3</v>
      </c>
      <c r="B6" s="8">
        <v>4121</v>
      </c>
      <c r="C6" s="11">
        <v>97351</v>
      </c>
      <c r="D6" s="11">
        <v>97351</v>
      </c>
      <c r="E6" s="94"/>
      <c r="F6" s="95"/>
      <c r="G6" s="95"/>
      <c r="H6" s="96"/>
    </row>
    <row r="7" spans="1:8">
      <c r="A7" s="24" t="s">
        <v>4</v>
      </c>
      <c r="B7" s="1">
        <v>2141</v>
      </c>
      <c r="C7" s="2">
        <v>1282</v>
      </c>
      <c r="D7" s="2">
        <v>1282</v>
      </c>
      <c r="E7" s="97"/>
      <c r="F7" s="85"/>
      <c r="G7" s="85"/>
      <c r="H7" s="86"/>
    </row>
    <row r="8" spans="1:8" ht="26.25">
      <c r="A8" s="24" t="s">
        <v>36</v>
      </c>
      <c r="B8" s="1">
        <v>2324</v>
      </c>
      <c r="C8" s="37"/>
      <c r="D8" s="38">
        <v>20000</v>
      </c>
      <c r="E8" s="35" t="s">
        <v>37</v>
      </c>
      <c r="F8" s="64"/>
      <c r="G8" s="64"/>
      <c r="H8" s="65"/>
    </row>
    <row r="9" spans="1:8">
      <c r="A9" s="25" t="s">
        <v>5</v>
      </c>
      <c r="B9" s="4">
        <v>2324</v>
      </c>
      <c r="C9" s="33">
        <v>712800</v>
      </c>
      <c r="D9" s="34">
        <v>897600</v>
      </c>
      <c r="E9" s="104" t="s">
        <v>34</v>
      </c>
      <c r="F9" s="105"/>
      <c r="G9" s="105"/>
      <c r="H9" s="106"/>
    </row>
    <row r="10" spans="1:8">
      <c r="A10" s="25" t="s">
        <v>6</v>
      </c>
      <c r="B10" s="4">
        <v>4116</v>
      </c>
      <c r="C10" s="6">
        <v>1406741</v>
      </c>
      <c r="D10" s="6">
        <v>1406741</v>
      </c>
      <c r="E10" s="66"/>
      <c r="F10" s="67"/>
      <c r="G10" s="67"/>
      <c r="H10" s="68"/>
    </row>
    <row r="11" spans="1:8">
      <c r="A11" s="25" t="s">
        <v>7</v>
      </c>
      <c r="B11" s="3">
        <v>4216</v>
      </c>
      <c r="C11" s="7">
        <v>1890000</v>
      </c>
      <c r="D11" s="7">
        <v>1890000</v>
      </c>
      <c r="E11" s="69"/>
      <c r="F11" s="64"/>
      <c r="G11" s="64"/>
      <c r="H11" s="65"/>
    </row>
    <row r="12" spans="1:8">
      <c r="A12" s="26" t="s">
        <v>8</v>
      </c>
      <c r="B12" s="16"/>
      <c r="C12" s="17">
        <f>SUM(C6:C11)</f>
        <v>4108174</v>
      </c>
      <c r="D12" s="17">
        <f>SUM(D6:D11)</f>
        <v>4312974</v>
      </c>
      <c r="E12" s="98"/>
      <c r="F12" s="98"/>
      <c r="G12" s="98"/>
      <c r="H12" s="99"/>
    </row>
    <row r="13" spans="1:8" ht="15.75" thickBot="1">
      <c r="A13" s="21"/>
      <c r="B13" s="27"/>
      <c r="C13" s="28"/>
      <c r="D13" s="28"/>
      <c r="E13" s="27"/>
      <c r="F13" s="27"/>
      <c r="G13" s="27"/>
      <c r="H13" s="29"/>
    </row>
    <row r="14" spans="1:8" ht="17.45" customHeight="1" thickBot="1">
      <c r="A14" s="18" t="s">
        <v>9</v>
      </c>
      <c r="B14" s="19"/>
      <c r="C14" s="20"/>
      <c r="D14" s="20"/>
      <c r="E14" s="100"/>
      <c r="F14" s="92"/>
      <c r="G14" s="92"/>
      <c r="H14" s="93"/>
    </row>
    <row r="15" spans="1:8">
      <c r="A15" s="23" t="s">
        <v>10</v>
      </c>
      <c r="B15" s="9">
        <v>5163</v>
      </c>
      <c r="C15" s="10">
        <v>12000</v>
      </c>
      <c r="D15" s="10">
        <v>12000</v>
      </c>
      <c r="E15" s="101" t="s">
        <v>44</v>
      </c>
      <c r="F15" s="95"/>
      <c r="G15" s="95"/>
      <c r="H15" s="96"/>
    </row>
    <row r="16" spans="1:8">
      <c r="A16" s="24" t="s">
        <v>11</v>
      </c>
      <c r="B16" s="1">
        <v>5169</v>
      </c>
      <c r="C16" s="36">
        <v>16000</v>
      </c>
      <c r="D16" s="36">
        <v>46500</v>
      </c>
      <c r="E16" s="102" t="s">
        <v>35</v>
      </c>
      <c r="F16" s="85"/>
      <c r="G16" s="85"/>
      <c r="H16" s="86"/>
    </row>
    <row r="17" spans="1:8">
      <c r="A17" s="73" t="s">
        <v>12</v>
      </c>
      <c r="B17" s="74">
        <v>5169</v>
      </c>
      <c r="C17" s="75">
        <v>170000</v>
      </c>
      <c r="D17" s="75">
        <v>190000</v>
      </c>
      <c r="E17" s="103"/>
      <c r="F17" s="85"/>
      <c r="G17" s="85"/>
      <c r="H17" s="86"/>
    </row>
    <row r="18" spans="1:8">
      <c r="A18" s="76" t="s">
        <v>13</v>
      </c>
      <c r="B18" s="77">
        <v>5021</v>
      </c>
      <c r="C18" s="78">
        <v>24000</v>
      </c>
      <c r="D18" s="78">
        <v>24000</v>
      </c>
      <c r="E18" s="84"/>
      <c r="F18" s="85"/>
      <c r="G18" s="85"/>
      <c r="H18" s="86"/>
    </row>
    <row r="19" spans="1:8">
      <c r="A19" s="79" t="s">
        <v>14</v>
      </c>
      <c r="B19" s="77">
        <v>5169</v>
      </c>
      <c r="C19" s="80">
        <v>1500</v>
      </c>
      <c r="D19" s="80">
        <v>1500</v>
      </c>
      <c r="E19" s="84" t="s">
        <v>45</v>
      </c>
      <c r="F19" s="85"/>
      <c r="G19" s="85"/>
      <c r="H19" s="86"/>
    </row>
    <row r="20" spans="1:8">
      <c r="A20" s="76" t="s">
        <v>15</v>
      </c>
      <c r="B20" s="77">
        <v>5164</v>
      </c>
      <c r="C20" s="80">
        <v>6000</v>
      </c>
      <c r="D20" s="80">
        <v>6000</v>
      </c>
      <c r="E20" s="84" t="s">
        <v>31</v>
      </c>
      <c r="F20" s="85"/>
      <c r="G20" s="85"/>
      <c r="H20" s="86"/>
    </row>
    <row r="21" spans="1:8">
      <c r="A21" s="76" t="s">
        <v>16</v>
      </c>
      <c r="B21" s="77">
        <v>5164</v>
      </c>
      <c r="C21" s="80">
        <v>6000</v>
      </c>
      <c r="D21" s="80">
        <v>6000</v>
      </c>
      <c r="E21" s="84" t="s">
        <v>31</v>
      </c>
      <c r="F21" s="85"/>
      <c r="G21" s="85"/>
      <c r="H21" s="86"/>
    </row>
    <row r="22" spans="1:8">
      <c r="A22" s="76" t="s">
        <v>17</v>
      </c>
      <c r="B22" s="77">
        <v>5169</v>
      </c>
      <c r="C22" s="80">
        <v>6000</v>
      </c>
      <c r="D22" s="80">
        <v>6000</v>
      </c>
      <c r="E22" s="84" t="s">
        <v>31</v>
      </c>
      <c r="F22" s="85"/>
      <c r="G22" s="85"/>
      <c r="H22" s="86"/>
    </row>
    <row r="23" spans="1:8">
      <c r="A23" s="76" t="s">
        <v>18</v>
      </c>
      <c r="B23" s="77">
        <v>5011</v>
      </c>
      <c r="C23" s="78">
        <v>713000</v>
      </c>
      <c r="D23" s="81">
        <v>897600</v>
      </c>
      <c r="E23" s="84" t="s">
        <v>19</v>
      </c>
      <c r="F23" s="85"/>
      <c r="G23" s="85"/>
      <c r="H23" s="86"/>
    </row>
    <row r="24" spans="1:8">
      <c r="A24" s="76" t="s">
        <v>20</v>
      </c>
      <c r="B24" s="77">
        <v>5169</v>
      </c>
      <c r="C24" s="78">
        <v>80000</v>
      </c>
      <c r="D24" s="78">
        <v>104100</v>
      </c>
      <c r="E24" s="104" t="s">
        <v>34</v>
      </c>
      <c r="F24" s="105"/>
      <c r="G24" s="105"/>
      <c r="H24" s="106"/>
    </row>
    <row r="25" spans="1:8">
      <c r="A25" s="76" t="s">
        <v>21</v>
      </c>
      <c r="B25" s="77">
        <v>5011</v>
      </c>
      <c r="C25" s="80">
        <v>904500</v>
      </c>
      <c r="D25" s="80">
        <v>904500</v>
      </c>
      <c r="E25" s="84" t="s">
        <v>19</v>
      </c>
      <c r="F25" s="85"/>
      <c r="G25" s="85"/>
      <c r="H25" s="86"/>
    </row>
    <row r="26" spans="1:8">
      <c r="A26" s="76" t="s">
        <v>21</v>
      </c>
      <c r="B26" s="77">
        <v>5021</v>
      </c>
      <c r="C26" s="80">
        <v>305000</v>
      </c>
      <c r="D26" s="80">
        <v>305000</v>
      </c>
      <c r="E26" s="69" t="s">
        <v>32</v>
      </c>
      <c r="F26" s="64"/>
      <c r="G26" s="64"/>
      <c r="H26" s="65"/>
    </row>
    <row r="27" spans="1:8">
      <c r="A27" s="82" t="s">
        <v>22</v>
      </c>
      <c r="B27" s="83"/>
      <c r="C27" s="78">
        <v>260000</v>
      </c>
      <c r="D27" s="78">
        <v>260000</v>
      </c>
      <c r="E27" s="70" t="s">
        <v>33</v>
      </c>
      <c r="F27" s="71"/>
      <c r="G27" s="71"/>
      <c r="H27" s="72"/>
    </row>
    <row r="28" spans="1:8">
      <c r="A28" s="76" t="s">
        <v>23</v>
      </c>
      <c r="B28" s="83">
        <v>6121</v>
      </c>
      <c r="C28" s="78">
        <v>1890000</v>
      </c>
      <c r="D28" s="78">
        <v>1890000</v>
      </c>
      <c r="E28" s="107" t="s">
        <v>46</v>
      </c>
      <c r="F28" s="85"/>
      <c r="G28" s="85"/>
      <c r="H28" s="86"/>
    </row>
    <row r="29" spans="1:8">
      <c r="A29" s="76" t="s">
        <v>24</v>
      </c>
      <c r="B29" s="83">
        <v>5038</v>
      </c>
      <c r="C29" s="78">
        <v>5000</v>
      </c>
      <c r="D29" s="78">
        <v>5000</v>
      </c>
      <c r="E29" s="107"/>
      <c r="F29" s="85"/>
      <c r="G29" s="85"/>
      <c r="H29" s="86"/>
    </row>
    <row r="30" spans="1:8">
      <c r="A30" s="26" t="s">
        <v>25</v>
      </c>
      <c r="B30" s="16"/>
      <c r="C30" s="22">
        <f>SUM(C15:C29)</f>
        <v>4399000</v>
      </c>
      <c r="D30" s="22">
        <f>SUM(D15:D29)</f>
        <v>4658200</v>
      </c>
      <c r="E30" s="108"/>
      <c r="F30" s="109"/>
      <c r="G30" s="109"/>
      <c r="H30" s="110"/>
    </row>
    <row r="31" spans="1:8" ht="15.75" thickBot="1">
      <c r="A31" s="30"/>
      <c r="B31" s="31"/>
      <c r="C31" s="32"/>
      <c r="D31" s="32"/>
      <c r="E31" s="31"/>
      <c r="F31" s="31"/>
      <c r="G31" s="31"/>
      <c r="H31" s="39"/>
    </row>
    <row r="32" spans="1:8" ht="15.75" thickBot="1">
      <c r="A32" s="18" t="s">
        <v>26</v>
      </c>
      <c r="B32" s="19"/>
      <c r="C32" s="20">
        <f>C12-C30</f>
        <v>-290826</v>
      </c>
      <c r="D32" s="20"/>
      <c r="E32" s="100"/>
      <c r="F32" s="92"/>
      <c r="G32" s="92"/>
      <c r="H32" s="93"/>
    </row>
    <row r="33" spans="1:7" ht="15.75" thickBot="1">
      <c r="A33" s="42"/>
      <c r="B33" s="42"/>
      <c r="C33" s="43"/>
      <c r="D33" s="43"/>
      <c r="E33" s="5"/>
      <c r="F33" s="5"/>
      <c r="G33" s="5"/>
    </row>
    <row r="34" spans="1:7">
      <c r="A34" s="44"/>
      <c r="B34" s="45" t="s">
        <v>42</v>
      </c>
      <c r="C34" s="46" t="s">
        <v>43</v>
      </c>
      <c r="D34" s="47" t="s">
        <v>41</v>
      </c>
      <c r="E34" s="5"/>
      <c r="F34" s="5"/>
      <c r="G34" s="5"/>
    </row>
    <row r="35" spans="1:7">
      <c r="A35" s="48" t="s">
        <v>27</v>
      </c>
      <c r="B35" s="49">
        <v>1646437</v>
      </c>
      <c r="C35" s="50">
        <f>C12</f>
        <v>4108174</v>
      </c>
      <c r="D35" s="51">
        <f>D12</f>
        <v>4312974</v>
      </c>
      <c r="E35" s="5"/>
      <c r="F35" s="5"/>
      <c r="G35" s="5"/>
    </row>
    <row r="36" spans="1:7">
      <c r="A36" s="48" t="s">
        <v>25</v>
      </c>
      <c r="B36" s="49">
        <v>1352609.5</v>
      </c>
      <c r="C36" s="50">
        <f>C30</f>
        <v>4399000</v>
      </c>
      <c r="D36" s="51">
        <f>D30</f>
        <v>4658200</v>
      </c>
      <c r="E36" s="5"/>
      <c r="F36" s="5"/>
      <c r="G36" s="5"/>
    </row>
    <row r="37" spans="1:7">
      <c r="A37" s="52"/>
      <c r="B37" s="53"/>
      <c r="C37" s="54"/>
      <c r="D37" s="55"/>
      <c r="E37" s="5"/>
      <c r="F37" s="5"/>
      <c r="G37" s="5"/>
    </row>
    <row r="38" spans="1:7">
      <c r="A38" s="48" t="s">
        <v>28</v>
      </c>
      <c r="B38" s="56">
        <v>293827</v>
      </c>
      <c r="C38" s="57">
        <f>C35-C36</f>
        <v>-290826</v>
      </c>
      <c r="D38" s="58">
        <f>D35-D36</f>
        <v>-345226</v>
      </c>
      <c r="E38" s="5"/>
      <c r="F38" s="5"/>
      <c r="G38" s="5"/>
    </row>
    <row r="39" spans="1:7">
      <c r="A39" s="52"/>
      <c r="B39" s="53"/>
      <c r="C39" s="54"/>
      <c r="D39" s="59"/>
      <c r="E39" s="5"/>
      <c r="F39" s="5"/>
      <c r="G39" s="5"/>
    </row>
    <row r="40" spans="1:7">
      <c r="A40" s="48" t="s">
        <v>29</v>
      </c>
      <c r="B40" s="56">
        <f>'[1]4_RO_změna'!B57</f>
        <v>626617</v>
      </c>
      <c r="C40" s="57">
        <f>B41</f>
        <v>920444</v>
      </c>
      <c r="D40" s="58">
        <f>C41</f>
        <v>629618</v>
      </c>
      <c r="E40" s="5"/>
      <c r="F40" s="5"/>
      <c r="G40" s="5"/>
    </row>
    <row r="41" spans="1:7" ht="15.75" thickBot="1">
      <c r="A41" s="60" t="s">
        <v>30</v>
      </c>
      <c r="B41" s="61">
        <v>920444</v>
      </c>
      <c r="C41" s="62">
        <f>C40+C38</f>
        <v>629618</v>
      </c>
      <c r="D41" s="63">
        <f>D40+D38</f>
        <v>284392</v>
      </c>
      <c r="E41" s="5"/>
      <c r="F41" s="5"/>
      <c r="G41" s="5"/>
    </row>
    <row r="43" spans="1:7">
      <c r="A43" t="s">
        <v>38</v>
      </c>
    </row>
  </sheetData>
  <mergeCells count="23">
    <mergeCell ref="E28:H28"/>
    <mergeCell ref="E29:H29"/>
    <mergeCell ref="E30:H30"/>
    <mergeCell ref="E32:H32"/>
    <mergeCell ref="E20:H20"/>
    <mergeCell ref="E21:H21"/>
    <mergeCell ref="E22:H22"/>
    <mergeCell ref="E23:H23"/>
    <mergeCell ref="E24:H24"/>
    <mergeCell ref="E25:H25"/>
    <mergeCell ref="E19:H19"/>
    <mergeCell ref="A1:E1"/>
    <mergeCell ref="A3:B3"/>
    <mergeCell ref="E5:H5"/>
    <mergeCell ref="E6:H6"/>
    <mergeCell ref="E7:H7"/>
    <mergeCell ref="E12:H12"/>
    <mergeCell ref="E14:H14"/>
    <mergeCell ref="E15:H15"/>
    <mergeCell ref="E16:H16"/>
    <mergeCell ref="E17:H17"/>
    <mergeCell ref="E18:H18"/>
    <mergeCell ref="E9:H9"/>
  </mergeCells>
  <pageMargins left="1.0236220472440944" right="0.23622047244094491" top="0.39370078740157483" bottom="0.35433070866141736" header="0.31496062992125984" footer="0.31496062992125984"/>
  <pageSetup paperSize="9" scale="8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2017-10-12T09:09:43Z</dcterms:modified>
</cp:coreProperties>
</file>