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1340" windowHeight="9345" activeTab="1"/>
  </bookViews>
  <sheets>
    <sheet name="Rozpočtové opatření 2007" sheetId="1" r:id="rId1"/>
    <sheet name="Rozpočet 2008" sheetId="2" r:id="rId2"/>
  </sheets>
  <definedNames/>
  <calcPr fullCalcOnLoad="1"/>
</workbook>
</file>

<file path=xl/sharedStrings.xml><?xml version="1.0" encoding="utf-8"?>
<sst xmlns="http://schemas.openxmlformats.org/spreadsheetml/2006/main" count="187" uniqueCount="164">
  <si>
    <t>SU</t>
  </si>
  <si>
    <t>AU</t>
  </si>
  <si>
    <t>PAR</t>
  </si>
  <si>
    <t>POL</t>
  </si>
  <si>
    <t>UZ</t>
  </si>
  <si>
    <t>Text</t>
  </si>
  <si>
    <t>Daň ze závislé činnosti</t>
  </si>
  <si>
    <t>Daň z podnikání</t>
  </si>
  <si>
    <t>Srážková daň</t>
  </si>
  <si>
    <t>Daň z příjmu práv.osob</t>
  </si>
  <si>
    <t>Daň z příjmu práv.osob za obce</t>
  </si>
  <si>
    <t>Daň z přidané hodnoty</t>
  </si>
  <si>
    <t>Správní poplatky</t>
  </si>
  <si>
    <t>Poplatek za komunální odpad</t>
  </si>
  <si>
    <t>Poplatek ze psů</t>
  </si>
  <si>
    <t>Daň z nemovitostí</t>
  </si>
  <si>
    <t>Splátky úvěru</t>
  </si>
  <si>
    <t>Prodeje pozemků</t>
  </si>
  <si>
    <t>Výdaje celkem</t>
  </si>
  <si>
    <t>Úroky z účtu</t>
  </si>
  <si>
    <t>Příjmy celkem</t>
  </si>
  <si>
    <t>Dotace kraj</t>
  </si>
  <si>
    <t>Poplatek za rekreační pobyt</t>
  </si>
  <si>
    <t>Poplatek z ubytovací kapacity</t>
  </si>
  <si>
    <t>Daně a poplatky</t>
  </si>
  <si>
    <t>Pytle na odpad</t>
  </si>
  <si>
    <t>Veř.zeleň opravy a údržba</t>
  </si>
  <si>
    <t>Výdaje</t>
  </si>
  <si>
    <t>Vnitřní správa DPČ,DPP</t>
  </si>
  <si>
    <t>Dotace Úřad práce</t>
  </si>
  <si>
    <t>Rezerva</t>
  </si>
  <si>
    <t>Poplatky ze vstupného</t>
  </si>
  <si>
    <t>Poplatek za VHP</t>
  </si>
  <si>
    <t>Odvod výtěžku z povozování loterií</t>
  </si>
  <si>
    <t>Příjmy z pronájmu pozemků</t>
  </si>
  <si>
    <t>Pěstební činnost</t>
  </si>
  <si>
    <t>Pitná voda služby</t>
  </si>
  <si>
    <t>ČOV služby</t>
  </si>
  <si>
    <t>Záležitosti kultury dary</t>
  </si>
  <si>
    <t>Záležitosti kultury příspěvky</t>
  </si>
  <si>
    <t>Byty služby</t>
  </si>
  <si>
    <t>Byty nájmy</t>
  </si>
  <si>
    <t>Byty příspěvky</t>
  </si>
  <si>
    <t>Byty prodeje</t>
  </si>
  <si>
    <t>Nebyty služby</t>
  </si>
  <si>
    <t>Nebyty nájmy</t>
  </si>
  <si>
    <t>TČ služby</t>
  </si>
  <si>
    <t>TČ prodeje</t>
  </si>
  <si>
    <t>Komunální služby</t>
  </si>
  <si>
    <t>Pronájmy pozemků</t>
  </si>
  <si>
    <t>Prodeje pytlů a popelnic</t>
  </si>
  <si>
    <t>Odapdy EKOKOM</t>
  </si>
  <si>
    <t>Místní správa služby</t>
  </si>
  <si>
    <t>Pozemky</t>
  </si>
  <si>
    <t>Lesní hospodářství</t>
  </si>
  <si>
    <t>MK materiál na opravu</t>
  </si>
  <si>
    <t>MK služby</t>
  </si>
  <si>
    <t>MK oprava a údržba</t>
  </si>
  <si>
    <t>Značení cyklotras</t>
  </si>
  <si>
    <t>Informační panel</t>
  </si>
  <si>
    <t>Pitná voda drobný majetek</t>
  </si>
  <si>
    <t>Pitná voda el..energie</t>
  </si>
  <si>
    <t>Pitná voda materiál</t>
  </si>
  <si>
    <t>Pitná voda pojištění majetku</t>
  </si>
  <si>
    <t>Pitná voda opravy</t>
  </si>
  <si>
    <t>ČOV dohody</t>
  </si>
  <si>
    <t>ČOV materiál</t>
  </si>
  <si>
    <t>ČOV el.energie</t>
  </si>
  <si>
    <t>ČOV pojištění zařízení</t>
  </si>
  <si>
    <t>ČOV opravy</t>
  </si>
  <si>
    <t>Neinvestiční náklady na žáky</t>
  </si>
  <si>
    <t>Kultura materiál</t>
  </si>
  <si>
    <t>Kultura služby</t>
  </si>
  <si>
    <t>Kultura pohoštění</t>
  </si>
  <si>
    <t>Věcné dary výročí</t>
  </si>
  <si>
    <t>Finanční dary</t>
  </si>
  <si>
    <t>Sprotovní hřiště</t>
  </si>
  <si>
    <t>Byty dohody</t>
  </si>
  <si>
    <t>Byty materiál</t>
  </si>
  <si>
    <t>Byty el.energie</t>
  </si>
  <si>
    <t>Byty pojištění</t>
  </si>
  <si>
    <t>Byty opravy</t>
  </si>
  <si>
    <t>Nebyty dohody</t>
  </si>
  <si>
    <t>Nebyty materiál</t>
  </si>
  <si>
    <t>Nebyty telefon</t>
  </si>
  <si>
    <t>Nebyty pojištění</t>
  </si>
  <si>
    <t>Nebyty opravy</t>
  </si>
  <si>
    <t>Veřejné osvětelní materiál</t>
  </si>
  <si>
    <t>Veřejné osvětelní el.energie</t>
  </si>
  <si>
    <t xml:space="preserve">Veřejné osvětlení  pojištění </t>
  </si>
  <si>
    <t>Veřejné osvětlení opravy</t>
  </si>
  <si>
    <t>TČ el.energie</t>
  </si>
  <si>
    <t>Kokmunální služby dohody</t>
  </si>
  <si>
    <t>Nájem za půdu</t>
  </si>
  <si>
    <t>Nájem za pozemky</t>
  </si>
  <si>
    <t xml:space="preserve">Příspěvek </t>
  </si>
  <si>
    <t>DSO příspěvky</t>
  </si>
  <si>
    <t>Svoz odpadů</t>
  </si>
  <si>
    <t>Veřejná zeleň VPP</t>
  </si>
  <si>
    <t>Veřejná zeleň VPP dotace</t>
  </si>
  <si>
    <t>Veřejná zeleň dohody</t>
  </si>
  <si>
    <t>Veř.zeleň VPP SP dotace</t>
  </si>
  <si>
    <t xml:space="preserve">Veř.zeleň VPP SP </t>
  </si>
  <si>
    <t>Veř.zeleň VPP ZP</t>
  </si>
  <si>
    <t>Veř.zeleň pracovní pomůcky</t>
  </si>
  <si>
    <t>Veř.zeleň materiál</t>
  </si>
  <si>
    <t>Veř.zeleň služby</t>
  </si>
  <si>
    <t>Veř.zeleň PHM</t>
  </si>
  <si>
    <t>Aktualizace povod.plánu</t>
  </si>
  <si>
    <t>PO mateiál</t>
  </si>
  <si>
    <t>PO pojištění</t>
  </si>
  <si>
    <t>PO příspěvky</t>
  </si>
  <si>
    <t>ZO odpměny</t>
  </si>
  <si>
    <t>ZO SP</t>
  </si>
  <si>
    <t>ZO ZP</t>
  </si>
  <si>
    <t>Vnitřní správa pojistné</t>
  </si>
  <si>
    <t>Vnitřní správa odborné publikace</t>
  </si>
  <si>
    <t>Vnitřní správa drobný majetek</t>
  </si>
  <si>
    <t>Vnitřní správa materiál</t>
  </si>
  <si>
    <t>Vnitřní správa el.energie</t>
  </si>
  <si>
    <t>Vnitřní správa PHM</t>
  </si>
  <si>
    <t>Vnitřní správa poštovné</t>
  </si>
  <si>
    <t>Vnitřní správa telefony</t>
  </si>
  <si>
    <t>Vnitřní správa poplatky</t>
  </si>
  <si>
    <t>Vnitřní správa poradenské služby</t>
  </si>
  <si>
    <t>Vnitřní správa školení</t>
  </si>
  <si>
    <t>Vnitřní správa služby</t>
  </si>
  <si>
    <t>Vnitřní správa opravy</t>
  </si>
  <si>
    <t>Programové vybavení</t>
  </si>
  <si>
    <t>Vnitřní správa občerstvení</t>
  </si>
  <si>
    <t>Konference, účastnické poplatky</t>
  </si>
  <si>
    <t>Ostatní nákupy</t>
  </si>
  <si>
    <t>Sankce</t>
  </si>
  <si>
    <t>Přestupky</t>
  </si>
  <si>
    <t>Urbanistická sludie</t>
  </si>
  <si>
    <t>Úkoky z úvěru</t>
  </si>
  <si>
    <t>Poplatky banky</t>
  </si>
  <si>
    <t>Daň za obec</t>
  </si>
  <si>
    <t>Vratky minulých let</t>
  </si>
  <si>
    <t>ZO cestovné</t>
  </si>
  <si>
    <t>Rozpočtové opatření č.</t>
  </si>
  <si>
    <t>Rozpočtové opatření předchozí</t>
  </si>
  <si>
    <t>Rozpočtové opatření č.3</t>
  </si>
  <si>
    <t>Daňové příjmy třída 1</t>
  </si>
  <si>
    <t>Nedaňové příjmy třída 2</t>
  </si>
  <si>
    <t>Kapitálové příjmy třída 3</t>
  </si>
  <si>
    <t>Přijaté dotace třída 4</t>
  </si>
  <si>
    <t>Běžné výdaje třída 5</t>
  </si>
  <si>
    <t>Kapitálové výdaje třída 6</t>
  </si>
  <si>
    <t>Rok 2014</t>
  </si>
  <si>
    <t>Rok 2015</t>
  </si>
  <si>
    <t>Vyvěšeno dne:</t>
  </si>
  <si>
    <t>Sejmuto dne:</t>
  </si>
  <si>
    <t>dle zákona č.250/200 Sb. o rozpočtových pravidlech</t>
  </si>
  <si>
    <t>územních rozpočtů v platném znění</t>
  </si>
  <si>
    <t>Počítáno z příjmem úhrad pohledávek za prodeje bytů do roku 2021</t>
  </si>
  <si>
    <t>Rok 2016</t>
  </si>
  <si>
    <t>Rok 2017</t>
  </si>
  <si>
    <t>Rok 2018</t>
  </si>
  <si>
    <t>Sestaveno dne 10.12.2013</t>
  </si>
  <si>
    <t>Celkem výdaje</t>
  </si>
  <si>
    <t>Přebytel z minulých let</t>
  </si>
  <si>
    <t>Financování  tř. 8</t>
  </si>
  <si>
    <t xml:space="preserve">Rozpočtový výhled obce Horní Olešnice na období  2014  -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</si>
</sst>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4" fontId="8" fillId="0" borderId="11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4" fontId="6" fillId="0" borderId="25" xfId="0" applyNumberFormat="1" applyFont="1" applyBorder="1" applyAlignment="1">
      <alignment vertical="top" wrapText="1"/>
    </xf>
    <xf numFmtId="4" fontId="6" fillId="0" borderId="26" xfId="0" applyNumberFormat="1" applyFont="1" applyBorder="1" applyAlignment="1">
      <alignment vertical="top" wrapText="1"/>
    </xf>
    <xf numFmtId="4" fontId="7" fillId="0" borderId="20" xfId="0" applyNumberFormat="1" applyFont="1" applyBorder="1" applyAlignment="1">
      <alignment vertical="top" wrapText="1"/>
    </xf>
    <xf numFmtId="0" fontId="8" fillId="0" borderId="22" xfId="0" applyFont="1" applyBorder="1" applyAlignment="1">
      <alignment horizontal="justify" vertical="top" wrapText="1"/>
    </xf>
    <xf numFmtId="0" fontId="8" fillId="0" borderId="23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justify" vertical="top" wrapText="1"/>
    </xf>
    <xf numFmtId="0" fontId="8" fillId="0" borderId="27" xfId="0" applyFont="1" applyBorder="1" applyAlignment="1">
      <alignment horizontal="justify" vertical="top" wrapText="1"/>
    </xf>
    <xf numFmtId="0" fontId="8" fillId="0" borderId="28" xfId="0" applyFont="1" applyBorder="1" applyAlignment="1">
      <alignment horizontal="justify" vertical="top" wrapText="1"/>
    </xf>
    <xf numFmtId="4" fontId="6" fillId="0" borderId="29" xfId="0" applyNumberFormat="1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" fontId="6" fillId="0" borderId="24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4" fontId="6" fillId="0" borderId="37" xfId="0" applyNumberFormat="1" applyFont="1" applyBorder="1" applyAlignment="1">
      <alignment/>
    </xf>
    <xf numFmtId="0" fontId="11" fillId="0" borderId="21" xfId="0" applyFont="1" applyFill="1" applyBorder="1" applyAlignment="1">
      <alignment vertical="top" wrapText="1"/>
    </xf>
    <xf numFmtId="4" fontId="10" fillId="0" borderId="20" xfId="0" applyNumberFormat="1" applyFont="1" applyBorder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7" fillId="0" borderId="38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11" fillId="0" borderId="41" xfId="0" applyFont="1" applyFill="1" applyBorder="1" applyAlignment="1">
      <alignment vertical="top" wrapText="1"/>
    </xf>
    <xf numFmtId="4" fontId="8" fillId="0" borderId="23" xfId="0" applyNumberFormat="1" applyFont="1" applyBorder="1" applyAlignment="1">
      <alignment vertical="top" wrapText="1"/>
    </xf>
    <xf numFmtId="0" fontId="8" fillId="0" borderId="42" xfId="0" applyFont="1" applyBorder="1" applyAlignment="1">
      <alignment horizontal="justify" vertical="top" wrapText="1"/>
    </xf>
    <xf numFmtId="4" fontId="8" fillId="0" borderId="28" xfId="0" applyNumberFormat="1" applyFont="1" applyBorder="1" applyAlignment="1">
      <alignment vertical="top" wrapText="1"/>
    </xf>
    <xf numFmtId="0" fontId="13" fillId="0" borderId="0" xfId="0" applyFont="1" applyAlignment="1">
      <alignment/>
    </xf>
    <xf numFmtId="3" fontId="13" fillId="0" borderId="15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4" fillId="0" borderId="43" xfId="0" applyFont="1" applyBorder="1" applyAlignment="1">
      <alignment horizontal="center"/>
    </xf>
    <xf numFmtId="3" fontId="14" fillId="0" borderId="18" xfId="0" applyNumberFormat="1" applyFont="1" applyBorder="1" applyAlignment="1">
      <alignment/>
    </xf>
    <xf numFmtId="0" fontId="14" fillId="0" borderId="43" xfId="0" applyFont="1" applyBorder="1" applyAlignment="1">
      <alignment/>
    </xf>
    <xf numFmtId="0" fontId="14" fillId="0" borderId="44" xfId="0" applyFont="1" applyBorder="1" applyAlignment="1">
      <alignment horizontal="center"/>
    </xf>
    <xf numFmtId="3" fontId="14" fillId="0" borderId="45" xfId="0" applyNumberFormat="1" applyFont="1" applyBorder="1" applyAlignment="1">
      <alignment/>
    </xf>
    <xf numFmtId="0" fontId="14" fillId="0" borderId="44" xfId="0" applyFont="1" applyBorder="1" applyAlignment="1">
      <alignment/>
    </xf>
    <xf numFmtId="3" fontId="13" fillId="0" borderId="46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47" xfId="0" applyFont="1" applyBorder="1" applyAlignment="1">
      <alignment/>
    </xf>
    <xf numFmtId="3" fontId="13" fillId="0" borderId="48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3" fontId="13" fillId="0" borderId="29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0" fontId="14" fillId="0" borderId="49" xfId="0" applyFont="1" applyBorder="1" applyAlignment="1">
      <alignment/>
    </xf>
    <xf numFmtId="3" fontId="13" fillId="0" borderId="50" xfId="0" applyNumberFormat="1" applyFont="1" applyBorder="1" applyAlignment="1">
      <alignment/>
    </xf>
    <xf numFmtId="3" fontId="13" fillId="0" borderId="51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3" fontId="14" fillId="0" borderId="43" xfId="0" applyNumberFormat="1" applyFont="1" applyBorder="1" applyAlignment="1">
      <alignment/>
    </xf>
    <xf numFmtId="3" fontId="14" fillId="0" borderId="49" xfId="0" applyNumberFormat="1" applyFont="1" applyBorder="1" applyAlignment="1">
      <alignment/>
    </xf>
    <xf numFmtId="0" fontId="14" fillId="0" borderId="0" xfId="0" applyFont="1" applyAlignment="1">
      <alignment horizontal="left"/>
    </xf>
    <xf numFmtId="3" fontId="13" fillId="0" borderId="12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52" xfId="0" applyFont="1" applyBorder="1" applyAlignment="1">
      <alignment/>
    </xf>
    <xf numFmtId="3" fontId="13" fillId="0" borderId="23" xfId="0" applyNumberFormat="1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53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3" fillId="0" borderId="54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6.421875" style="0" customWidth="1"/>
    <col min="2" max="2" width="5.140625" style="0" customWidth="1"/>
    <col min="3" max="5" width="6.140625" style="0" customWidth="1"/>
    <col min="6" max="6" width="33.28125" style="0" customWidth="1"/>
    <col min="7" max="8" width="11.7109375" style="0" bestFit="1" customWidth="1"/>
  </cols>
  <sheetData>
    <row r="1" ht="22.5">
      <c r="A1" s="1" t="s">
        <v>140</v>
      </c>
    </row>
    <row r="2" ht="23.25" thickBot="1">
      <c r="A2" s="1"/>
    </row>
    <row r="3" spans="1:8" ht="36.75" thickBot="1">
      <c r="A3" s="42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4" t="s">
        <v>5</v>
      </c>
      <c r="G3" s="45" t="s">
        <v>141</v>
      </c>
      <c r="H3" s="23" t="s">
        <v>142</v>
      </c>
    </row>
    <row r="4" spans="1:9" ht="12.75">
      <c r="A4" s="24">
        <v>231</v>
      </c>
      <c r="B4" s="25">
        <v>21</v>
      </c>
      <c r="C4" s="25"/>
      <c r="D4" s="25">
        <v>1111</v>
      </c>
      <c r="E4" s="25"/>
      <c r="F4" s="26" t="s">
        <v>6</v>
      </c>
      <c r="G4" s="37">
        <v>380000</v>
      </c>
      <c r="H4" s="27">
        <f>SUM(G4+I4)</f>
        <v>415565</v>
      </c>
      <c r="I4" s="36">
        <v>35565</v>
      </c>
    </row>
    <row r="5" spans="1:9" ht="12.75">
      <c r="A5" s="4">
        <v>231</v>
      </c>
      <c r="B5" s="5">
        <v>21</v>
      </c>
      <c r="C5" s="5"/>
      <c r="D5" s="5">
        <v>1112</v>
      </c>
      <c r="E5" s="5"/>
      <c r="F5" s="6" t="s">
        <v>7</v>
      </c>
      <c r="G5" s="38">
        <v>63000</v>
      </c>
      <c r="H5" s="28">
        <f>SUM(G5+I5)</f>
        <v>39990</v>
      </c>
      <c r="I5">
        <v>-23010</v>
      </c>
    </row>
    <row r="6" spans="1:9" ht="12.75">
      <c r="A6" s="4">
        <v>231</v>
      </c>
      <c r="B6" s="5">
        <v>21</v>
      </c>
      <c r="C6" s="5"/>
      <c r="D6" s="5">
        <v>1113</v>
      </c>
      <c r="E6" s="5"/>
      <c r="F6" s="6" t="s">
        <v>8</v>
      </c>
      <c r="G6" s="38">
        <v>24000</v>
      </c>
      <c r="H6" s="28">
        <f aca="true" t="shared" si="0" ref="H6:H42">SUM(G6+I6)</f>
        <v>26660</v>
      </c>
      <c r="I6">
        <v>2660</v>
      </c>
    </row>
    <row r="7" spans="1:9" ht="12.75">
      <c r="A7" s="4">
        <v>231</v>
      </c>
      <c r="B7" s="5">
        <v>21</v>
      </c>
      <c r="C7" s="5"/>
      <c r="D7" s="5">
        <v>1121</v>
      </c>
      <c r="E7" s="5"/>
      <c r="F7" s="6" t="s">
        <v>9</v>
      </c>
      <c r="G7" s="38">
        <v>452000</v>
      </c>
      <c r="H7" s="28">
        <f t="shared" si="0"/>
        <v>498435</v>
      </c>
      <c r="I7">
        <v>46435</v>
      </c>
    </row>
    <row r="8" spans="1:9" ht="12.75">
      <c r="A8" s="4">
        <v>231</v>
      </c>
      <c r="B8" s="5">
        <v>10</v>
      </c>
      <c r="C8" s="5"/>
      <c r="D8" s="5">
        <v>1122</v>
      </c>
      <c r="E8" s="5"/>
      <c r="F8" s="6" t="s">
        <v>10</v>
      </c>
      <c r="G8" s="38">
        <v>56160</v>
      </c>
      <c r="H8" s="28">
        <f t="shared" si="0"/>
        <v>56160</v>
      </c>
      <c r="I8">
        <v>0</v>
      </c>
    </row>
    <row r="9" spans="1:9" ht="12.75">
      <c r="A9" s="4">
        <v>231</v>
      </c>
      <c r="B9" s="5">
        <v>21</v>
      </c>
      <c r="C9" s="5"/>
      <c r="D9" s="5">
        <v>1211</v>
      </c>
      <c r="E9" s="5"/>
      <c r="F9" s="6" t="s">
        <v>11</v>
      </c>
      <c r="G9" s="38">
        <v>730000</v>
      </c>
      <c r="H9" s="28">
        <f t="shared" si="0"/>
        <v>748495</v>
      </c>
      <c r="I9">
        <v>18495</v>
      </c>
    </row>
    <row r="10" spans="1:9" ht="12.75">
      <c r="A10" s="4">
        <v>231</v>
      </c>
      <c r="B10" s="5">
        <v>21</v>
      </c>
      <c r="C10" s="5"/>
      <c r="D10" s="5">
        <v>1337</v>
      </c>
      <c r="E10" s="5"/>
      <c r="F10" s="6" t="s">
        <v>13</v>
      </c>
      <c r="G10" s="38">
        <v>122000</v>
      </c>
      <c r="H10" s="28">
        <f t="shared" si="0"/>
        <v>134050</v>
      </c>
      <c r="I10">
        <v>12050</v>
      </c>
    </row>
    <row r="11" spans="1:9" ht="12.75">
      <c r="A11" s="4">
        <v>231</v>
      </c>
      <c r="B11" s="5">
        <v>21</v>
      </c>
      <c r="C11" s="5"/>
      <c r="D11" s="5">
        <v>1341</v>
      </c>
      <c r="E11" s="5"/>
      <c r="F11" s="6" t="s">
        <v>14</v>
      </c>
      <c r="G11" s="38">
        <v>5500</v>
      </c>
      <c r="H11" s="28">
        <f t="shared" si="0"/>
        <v>5500</v>
      </c>
      <c r="I11">
        <v>0</v>
      </c>
    </row>
    <row r="12" spans="1:9" ht="12.75">
      <c r="A12" s="4">
        <v>231</v>
      </c>
      <c r="B12" s="5">
        <v>21</v>
      </c>
      <c r="C12" s="5"/>
      <c r="D12" s="5">
        <v>1342</v>
      </c>
      <c r="E12" s="5"/>
      <c r="F12" s="6" t="s">
        <v>22</v>
      </c>
      <c r="G12" s="38">
        <v>17000</v>
      </c>
      <c r="H12" s="28">
        <f t="shared" si="0"/>
        <v>24775</v>
      </c>
      <c r="I12">
        <v>7775</v>
      </c>
    </row>
    <row r="13" spans="1:9" ht="12.75">
      <c r="A13" s="4">
        <v>231</v>
      </c>
      <c r="B13" s="5">
        <v>21</v>
      </c>
      <c r="C13" s="5"/>
      <c r="D13" s="5">
        <v>1345</v>
      </c>
      <c r="E13" s="5"/>
      <c r="F13" s="6" t="s">
        <v>23</v>
      </c>
      <c r="G13" s="38">
        <v>5000</v>
      </c>
      <c r="H13" s="28">
        <f t="shared" si="0"/>
        <v>5000</v>
      </c>
      <c r="I13">
        <v>0</v>
      </c>
    </row>
    <row r="14" spans="1:9" ht="12.75">
      <c r="A14" s="4">
        <v>231</v>
      </c>
      <c r="B14" s="5">
        <v>21</v>
      </c>
      <c r="C14" s="5"/>
      <c r="D14" s="5">
        <v>1344</v>
      </c>
      <c r="E14" s="5"/>
      <c r="F14" s="6" t="s">
        <v>31</v>
      </c>
      <c r="G14" s="38">
        <v>1000</v>
      </c>
      <c r="H14" s="28">
        <f t="shared" si="0"/>
        <v>0</v>
      </c>
      <c r="I14">
        <v>-1000</v>
      </c>
    </row>
    <row r="15" spans="1:9" ht="12.75">
      <c r="A15" s="4">
        <v>231</v>
      </c>
      <c r="B15" s="5">
        <v>21</v>
      </c>
      <c r="C15" s="5"/>
      <c r="D15" s="5">
        <v>1347</v>
      </c>
      <c r="E15" s="5"/>
      <c r="F15" s="6" t="s">
        <v>32</v>
      </c>
      <c r="G15" s="38">
        <v>24000</v>
      </c>
      <c r="H15" s="28">
        <f t="shared" si="0"/>
        <v>24000</v>
      </c>
      <c r="I15">
        <v>0</v>
      </c>
    </row>
    <row r="16" spans="1:9" ht="12.75">
      <c r="A16" s="4">
        <v>231</v>
      </c>
      <c r="B16" s="5">
        <v>21</v>
      </c>
      <c r="C16" s="5"/>
      <c r="D16" s="5">
        <v>1351</v>
      </c>
      <c r="E16" s="5"/>
      <c r="F16" s="6" t="s">
        <v>33</v>
      </c>
      <c r="G16" s="38">
        <v>28700</v>
      </c>
      <c r="H16" s="28">
        <f t="shared" si="0"/>
        <v>28700</v>
      </c>
      <c r="I16">
        <v>0</v>
      </c>
    </row>
    <row r="17" spans="1:9" ht="12.75">
      <c r="A17" s="4">
        <v>231</v>
      </c>
      <c r="B17" s="5">
        <v>21</v>
      </c>
      <c r="C17" s="5"/>
      <c r="D17" s="5">
        <v>1361</v>
      </c>
      <c r="E17" s="5"/>
      <c r="F17" s="6" t="s">
        <v>12</v>
      </c>
      <c r="G17" s="38">
        <v>35000</v>
      </c>
      <c r="H17" s="28">
        <f t="shared" si="0"/>
        <v>35000</v>
      </c>
      <c r="I17">
        <v>0</v>
      </c>
    </row>
    <row r="18" spans="1:9" ht="12.75">
      <c r="A18" s="4">
        <v>231</v>
      </c>
      <c r="B18" s="5">
        <v>21</v>
      </c>
      <c r="C18" s="5"/>
      <c r="D18" s="5">
        <v>1511</v>
      </c>
      <c r="E18" s="5"/>
      <c r="F18" s="6" t="s">
        <v>15</v>
      </c>
      <c r="G18" s="38">
        <v>250000</v>
      </c>
      <c r="H18" s="28">
        <f t="shared" si="0"/>
        <v>282080</v>
      </c>
      <c r="I18">
        <v>32080</v>
      </c>
    </row>
    <row r="19" spans="1:9" ht="12.75">
      <c r="A19" s="4">
        <v>231</v>
      </c>
      <c r="B19" s="5">
        <v>11</v>
      </c>
      <c r="C19" s="5"/>
      <c r="D19" s="5">
        <v>4112</v>
      </c>
      <c r="E19" s="5"/>
      <c r="F19" s="6" t="s">
        <v>21</v>
      </c>
      <c r="G19" s="38">
        <v>6960</v>
      </c>
      <c r="H19" s="28">
        <f t="shared" si="0"/>
        <v>6960</v>
      </c>
      <c r="I19">
        <v>0</v>
      </c>
    </row>
    <row r="20" spans="1:9" ht="12.75">
      <c r="A20" s="4">
        <v>231</v>
      </c>
      <c r="B20" s="5">
        <v>11</v>
      </c>
      <c r="C20" s="5"/>
      <c r="D20" s="5">
        <v>4116</v>
      </c>
      <c r="E20" s="5">
        <v>13101</v>
      </c>
      <c r="F20" s="6" t="s">
        <v>29</v>
      </c>
      <c r="G20" s="38">
        <v>266000</v>
      </c>
      <c r="H20" s="28">
        <f t="shared" si="0"/>
        <v>251000</v>
      </c>
      <c r="I20" s="36">
        <v>-15000</v>
      </c>
    </row>
    <row r="21" spans="1:9" ht="12.75">
      <c r="A21" s="4">
        <v>231</v>
      </c>
      <c r="B21" s="5">
        <v>11</v>
      </c>
      <c r="C21" s="5"/>
      <c r="D21" s="5">
        <v>8124</v>
      </c>
      <c r="E21" s="5"/>
      <c r="F21" s="6" t="s">
        <v>16</v>
      </c>
      <c r="G21" s="38">
        <v>-480000</v>
      </c>
      <c r="H21" s="28">
        <f t="shared" si="0"/>
        <v>-480000</v>
      </c>
      <c r="I21" s="36">
        <v>0</v>
      </c>
    </row>
    <row r="22" spans="1:9" ht="12.75">
      <c r="A22" s="4">
        <v>231</v>
      </c>
      <c r="B22" s="5">
        <v>21</v>
      </c>
      <c r="C22" s="5">
        <v>1012</v>
      </c>
      <c r="D22" s="5">
        <v>2131</v>
      </c>
      <c r="E22" s="5"/>
      <c r="F22" s="6" t="s">
        <v>34</v>
      </c>
      <c r="G22" s="38">
        <v>200</v>
      </c>
      <c r="H22" s="28">
        <f t="shared" si="0"/>
        <v>870</v>
      </c>
      <c r="I22">
        <v>670</v>
      </c>
    </row>
    <row r="23" spans="1:9" ht="12.75">
      <c r="A23" s="4">
        <v>231</v>
      </c>
      <c r="B23" s="5">
        <v>21</v>
      </c>
      <c r="C23" s="5">
        <v>1031</v>
      </c>
      <c r="D23" s="5">
        <v>2111</v>
      </c>
      <c r="E23" s="5"/>
      <c r="F23" s="6" t="s">
        <v>35</v>
      </c>
      <c r="G23" s="38">
        <v>0</v>
      </c>
      <c r="H23" s="28">
        <f t="shared" si="0"/>
        <v>300</v>
      </c>
      <c r="I23">
        <v>300</v>
      </c>
    </row>
    <row r="24" spans="1:9" ht="12.75">
      <c r="A24" s="4">
        <v>231</v>
      </c>
      <c r="B24" s="5">
        <v>21</v>
      </c>
      <c r="C24" s="5">
        <v>2310</v>
      </c>
      <c r="D24" s="5">
        <v>2111</v>
      </c>
      <c r="E24" s="5"/>
      <c r="F24" s="6" t="s">
        <v>36</v>
      </c>
      <c r="G24" s="38">
        <v>15000</v>
      </c>
      <c r="H24" s="28">
        <f t="shared" si="0"/>
        <v>15000</v>
      </c>
      <c r="I24">
        <v>0</v>
      </c>
    </row>
    <row r="25" spans="1:9" ht="12.75">
      <c r="A25" s="4">
        <v>231</v>
      </c>
      <c r="B25" s="5">
        <v>21</v>
      </c>
      <c r="C25" s="5">
        <v>2321</v>
      </c>
      <c r="D25" s="5">
        <v>2111</v>
      </c>
      <c r="E25" s="5"/>
      <c r="F25" s="6" t="s">
        <v>37</v>
      </c>
      <c r="G25" s="38">
        <v>23000</v>
      </c>
      <c r="H25" s="28">
        <f t="shared" si="0"/>
        <v>24010</v>
      </c>
      <c r="I25">
        <v>1010</v>
      </c>
    </row>
    <row r="26" spans="1:9" ht="12.75">
      <c r="A26" s="4">
        <v>231</v>
      </c>
      <c r="B26" s="5">
        <v>21</v>
      </c>
      <c r="C26" s="5">
        <v>3399</v>
      </c>
      <c r="D26" s="5">
        <v>2321</v>
      </c>
      <c r="E26" s="5"/>
      <c r="F26" s="6" t="s">
        <v>38</v>
      </c>
      <c r="G26" s="38">
        <v>0</v>
      </c>
      <c r="H26" s="28">
        <f t="shared" si="0"/>
        <v>0</v>
      </c>
      <c r="I26">
        <v>0</v>
      </c>
    </row>
    <row r="27" spans="1:9" ht="12.75">
      <c r="A27" s="4">
        <v>231</v>
      </c>
      <c r="B27" s="5">
        <v>21</v>
      </c>
      <c r="C27" s="5">
        <v>3399</v>
      </c>
      <c r="D27" s="5">
        <v>2324</v>
      </c>
      <c r="E27" s="5"/>
      <c r="F27" s="6" t="s">
        <v>39</v>
      </c>
      <c r="G27" s="38">
        <v>2100</v>
      </c>
      <c r="H27" s="28">
        <f t="shared" si="0"/>
        <v>9970</v>
      </c>
      <c r="I27">
        <v>7870</v>
      </c>
    </row>
    <row r="28" spans="1:9" ht="12.75">
      <c r="A28" s="4">
        <v>231</v>
      </c>
      <c r="B28" s="5">
        <v>21</v>
      </c>
      <c r="C28" s="5">
        <v>3612</v>
      </c>
      <c r="D28" s="5">
        <v>2111</v>
      </c>
      <c r="E28" s="5"/>
      <c r="F28" s="6" t="s">
        <v>40</v>
      </c>
      <c r="G28" s="39">
        <v>56000</v>
      </c>
      <c r="H28" s="28">
        <f t="shared" si="0"/>
        <v>23725</v>
      </c>
      <c r="I28">
        <v>-32275</v>
      </c>
    </row>
    <row r="29" spans="1:9" ht="12.75">
      <c r="A29" s="4">
        <v>231</v>
      </c>
      <c r="B29" s="5">
        <v>21</v>
      </c>
      <c r="C29" s="5">
        <v>3612</v>
      </c>
      <c r="D29" s="5">
        <v>2132</v>
      </c>
      <c r="E29" s="5"/>
      <c r="F29" s="6" t="s">
        <v>41</v>
      </c>
      <c r="G29" s="38">
        <v>200000</v>
      </c>
      <c r="H29" s="28">
        <f t="shared" si="0"/>
        <v>200000</v>
      </c>
      <c r="I29">
        <v>0</v>
      </c>
    </row>
    <row r="30" spans="1:9" ht="12.75">
      <c r="A30" s="4">
        <v>231</v>
      </c>
      <c r="B30" s="5">
        <v>21</v>
      </c>
      <c r="C30" s="5">
        <v>3612</v>
      </c>
      <c r="D30" s="5">
        <v>2324</v>
      </c>
      <c r="E30" s="5"/>
      <c r="F30" s="6" t="s">
        <v>42</v>
      </c>
      <c r="G30" s="38">
        <v>0</v>
      </c>
      <c r="H30" s="28">
        <f t="shared" si="0"/>
        <v>865</v>
      </c>
      <c r="I30">
        <v>865</v>
      </c>
    </row>
    <row r="31" spans="1:9" ht="12.75">
      <c r="A31" s="4">
        <v>231</v>
      </c>
      <c r="B31" s="5">
        <v>21</v>
      </c>
      <c r="C31" s="5">
        <v>3612</v>
      </c>
      <c r="D31" s="5">
        <v>3112</v>
      </c>
      <c r="E31" s="5"/>
      <c r="F31" s="6" t="s">
        <v>43</v>
      </c>
      <c r="G31" s="39">
        <v>140000</v>
      </c>
      <c r="H31" s="28">
        <f t="shared" si="0"/>
        <v>141990</v>
      </c>
      <c r="I31">
        <v>1990</v>
      </c>
    </row>
    <row r="32" spans="1:9" ht="12.75">
      <c r="A32" s="4">
        <v>231</v>
      </c>
      <c r="B32" s="5">
        <v>21</v>
      </c>
      <c r="C32" s="5">
        <v>3613</v>
      </c>
      <c r="D32" s="5">
        <v>2111</v>
      </c>
      <c r="E32" s="5"/>
      <c r="F32" s="6" t="s">
        <v>44</v>
      </c>
      <c r="G32" s="39">
        <v>13000</v>
      </c>
      <c r="H32" s="28">
        <f t="shared" si="0"/>
        <v>13000</v>
      </c>
      <c r="I32">
        <v>0</v>
      </c>
    </row>
    <row r="33" spans="1:9" ht="12.75">
      <c r="A33" s="4">
        <v>231</v>
      </c>
      <c r="B33" s="5">
        <v>21</v>
      </c>
      <c r="C33" s="5">
        <v>3613</v>
      </c>
      <c r="D33" s="5">
        <v>2132</v>
      </c>
      <c r="E33" s="5"/>
      <c r="F33" s="6" t="s">
        <v>45</v>
      </c>
      <c r="G33" s="39">
        <v>74000</v>
      </c>
      <c r="H33" s="28">
        <f t="shared" si="0"/>
        <v>84285</v>
      </c>
      <c r="I33">
        <v>10285</v>
      </c>
    </row>
    <row r="34" spans="1:9" ht="12.75">
      <c r="A34" s="4">
        <v>231</v>
      </c>
      <c r="B34" s="5">
        <v>21</v>
      </c>
      <c r="C34" s="5">
        <v>3634</v>
      </c>
      <c r="D34" s="5">
        <v>2111</v>
      </c>
      <c r="E34" s="5"/>
      <c r="F34" s="6" t="s">
        <v>46</v>
      </c>
      <c r="G34" s="38">
        <v>50000</v>
      </c>
      <c r="H34" s="28">
        <f t="shared" si="0"/>
        <v>50660</v>
      </c>
      <c r="I34">
        <v>660</v>
      </c>
    </row>
    <row r="35" spans="1:9" ht="12.75">
      <c r="A35" s="4">
        <v>231</v>
      </c>
      <c r="B35" s="5">
        <v>21</v>
      </c>
      <c r="C35" s="5">
        <v>3634</v>
      </c>
      <c r="D35" s="5">
        <v>3112</v>
      </c>
      <c r="E35" s="5"/>
      <c r="F35" s="6" t="s">
        <v>47</v>
      </c>
      <c r="G35" s="38">
        <v>22000</v>
      </c>
      <c r="H35" s="28">
        <f t="shared" si="0"/>
        <v>19975</v>
      </c>
      <c r="I35">
        <v>-2025</v>
      </c>
    </row>
    <row r="36" spans="1:9" ht="12.75">
      <c r="A36" s="4">
        <v>231</v>
      </c>
      <c r="B36" s="5">
        <v>21</v>
      </c>
      <c r="C36" s="5">
        <v>3639</v>
      </c>
      <c r="D36" s="5">
        <v>2111</v>
      </c>
      <c r="E36" s="5"/>
      <c r="F36" s="6" t="s">
        <v>48</v>
      </c>
      <c r="G36" s="38">
        <v>1000</v>
      </c>
      <c r="H36" s="28">
        <f t="shared" si="0"/>
        <v>7600</v>
      </c>
      <c r="I36">
        <v>6600</v>
      </c>
    </row>
    <row r="37" spans="1:9" ht="12.75">
      <c r="A37" s="4">
        <v>231</v>
      </c>
      <c r="B37" s="5">
        <v>21</v>
      </c>
      <c r="C37" s="5">
        <v>3639</v>
      </c>
      <c r="D37" s="5">
        <v>2131</v>
      </c>
      <c r="E37" s="5"/>
      <c r="F37" s="6" t="s">
        <v>49</v>
      </c>
      <c r="G37" s="38">
        <v>1500</v>
      </c>
      <c r="H37" s="28">
        <f t="shared" si="0"/>
        <v>680</v>
      </c>
      <c r="I37">
        <v>-820</v>
      </c>
    </row>
    <row r="38" spans="1:9" ht="12.75">
      <c r="A38" s="4">
        <v>231</v>
      </c>
      <c r="B38" s="5">
        <v>21</v>
      </c>
      <c r="C38" s="5">
        <v>3639</v>
      </c>
      <c r="D38" s="5">
        <v>3111</v>
      </c>
      <c r="E38" s="5"/>
      <c r="F38" s="6" t="s">
        <v>17</v>
      </c>
      <c r="G38" s="38">
        <v>7000</v>
      </c>
      <c r="H38" s="28">
        <f t="shared" si="0"/>
        <v>6440</v>
      </c>
      <c r="I38">
        <v>-560</v>
      </c>
    </row>
    <row r="39" spans="1:9" ht="12.75">
      <c r="A39" s="4">
        <v>231</v>
      </c>
      <c r="B39" s="5">
        <v>21</v>
      </c>
      <c r="C39" s="5">
        <v>3722</v>
      </c>
      <c r="D39" s="5">
        <v>2112</v>
      </c>
      <c r="E39" s="5"/>
      <c r="F39" s="6" t="s">
        <v>50</v>
      </c>
      <c r="G39" s="38">
        <v>1000</v>
      </c>
      <c r="H39" s="28">
        <f t="shared" si="0"/>
        <v>1405</v>
      </c>
      <c r="I39">
        <v>405</v>
      </c>
    </row>
    <row r="40" spans="1:9" ht="12.75">
      <c r="A40" s="4">
        <v>231</v>
      </c>
      <c r="B40" s="5">
        <v>21</v>
      </c>
      <c r="C40" s="5">
        <v>3745</v>
      </c>
      <c r="D40" s="5">
        <v>2111</v>
      </c>
      <c r="E40" s="5"/>
      <c r="F40" s="6" t="s">
        <v>51</v>
      </c>
      <c r="G40" s="38">
        <v>22000</v>
      </c>
      <c r="H40" s="28">
        <f t="shared" si="0"/>
        <v>26880</v>
      </c>
      <c r="I40">
        <v>4880</v>
      </c>
    </row>
    <row r="41" spans="1:9" ht="12.75">
      <c r="A41" s="46">
        <v>231</v>
      </c>
      <c r="B41" s="7">
        <v>21</v>
      </c>
      <c r="C41" s="7">
        <v>6171</v>
      </c>
      <c r="D41" s="7">
        <v>2111</v>
      </c>
      <c r="E41" s="7"/>
      <c r="F41" s="7" t="s">
        <v>52</v>
      </c>
      <c r="G41" s="40">
        <v>3000</v>
      </c>
      <c r="H41" s="28">
        <f t="shared" si="0"/>
        <v>665</v>
      </c>
      <c r="I41">
        <v>-2335</v>
      </c>
    </row>
    <row r="42" spans="1:9" ht="13.5" thickBot="1">
      <c r="A42" s="47">
        <v>231</v>
      </c>
      <c r="B42" s="48">
        <v>21</v>
      </c>
      <c r="C42" s="19">
        <v>6310</v>
      </c>
      <c r="D42" s="19">
        <v>2141</v>
      </c>
      <c r="E42" s="19"/>
      <c r="F42" s="19" t="s">
        <v>19</v>
      </c>
      <c r="G42" s="49">
        <v>3000</v>
      </c>
      <c r="H42" s="35">
        <f t="shared" si="0"/>
        <v>4155</v>
      </c>
      <c r="I42">
        <v>1155</v>
      </c>
    </row>
    <row r="43" spans="1:8" ht="13.5" thickBot="1">
      <c r="A43" s="18"/>
      <c r="B43" s="15"/>
      <c r="C43" s="19"/>
      <c r="D43" s="19"/>
      <c r="E43" s="19"/>
      <c r="F43" s="20" t="s">
        <v>20</v>
      </c>
      <c r="G43" s="41">
        <f>SUM(G4:G42)</f>
        <v>2620120</v>
      </c>
      <c r="H43" s="41">
        <f>SUM(H4:H42)</f>
        <v>2734845</v>
      </c>
    </row>
    <row r="45" ht="12.75">
      <c r="A45" s="2"/>
    </row>
    <row r="46" spans="1:6" ht="23.25" thickBot="1">
      <c r="A46" s="14" t="s">
        <v>27</v>
      </c>
      <c r="B46" s="3"/>
      <c r="C46" s="3"/>
      <c r="D46" s="3"/>
      <c r="E46" s="3"/>
      <c r="F46" s="3"/>
    </row>
    <row r="47" spans="1:8" ht="34.5" thickBot="1">
      <c r="A47" s="53" t="s">
        <v>0</v>
      </c>
      <c r="B47" s="54" t="s">
        <v>1</v>
      </c>
      <c r="C47" s="54" t="s">
        <v>2</v>
      </c>
      <c r="D47" s="54" t="s">
        <v>3</v>
      </c>
      <c r="E47" s="54" t="s">
        <v>4</v>
      </c>
      <c r="F47" s="55" t="s">
        <v>5</v>
      </c>
      <c r="G47" s="56" t="s">
        <v>141</v>
      </c>
      <c r="H47" s="50" t="s">
        <v>140</v>
      </c>
    </row>
    <row r="48" spans="1:9" ht="12.75">
      <c r="A48" s="30">
        <v>231</v>
      </c>
      <c r="B48" s="31">
        <v>31</v>
      </c>
      <c r="C48" s="31">
        <v>1012</v>
      </c>
      <c r="D48" s="31">
        <v>6130</v>
      </c>
      <c r="E48" s="31"/>
      <c r="F48" s="32" t="s">
        <v>53</v>
      </c>
      <c r="G48" s="57">
        <v>200</v>
      </c>
      <c r="H48" s="27">
        <f aca="true" t="shared" si="1" ref="H48:H112">SUM(G48+I48)</f>
        <v>200</v>
      </c>
      <c r="I48">
        <v>0</v>
      </c>
    </row>
    <row r="49" spans="1:9" ht="12.75">
      <c r="A49" s="8">
        <v>231</v>
      </c>
      <c r="B49" s="9">
        <v>31</v>
      </c>
      <c r="C49" s="9">
        <v>1031</v>
      </c>
      <c r="D49" s="9">
        <v>5169</v>
      </c>
      <c r="E49" s="9"/>
      <c r="F49" s="10" t="s">
        <v>35</v>
      </c>
      <c r="G49" s="21">
        <v>10000</v>
      </c>
      <c r="H49" s="28">
        <f t="shared" si="1"/>
        <v>0</v>
      </c>
      <c r="I49">
        <v>-10000</v>
      </c>
    </row>
    <row r="50" spans="1:9" ht="12.75">
      <c r="A50" s="11">
        <v>231</v>
      </c>
      <c r="B50" s="12">
        <v>31</v>
      </c>
      <c r="C50" s="12">
        <v>1036</v>
      </c>
      <c r="D50" s="12">
        <v>5169</v>
      </c>
      <c r="E50" s="12"/>
      <c r="F50" s="13" t="s">
        <v>54</v>
      </c>
      <c r="G50" s="21">
        <v>8000</v>
      </c>
      <c r="H50" s="28">
        <f t="shared" si="1"/>
        <v>11520</v>
      </c>
      <c r="I50">
        <v>3520</v>
      </c>
    </row>
    <row r="51" spans="1:9" ht="12.75">
      <c r="A51" s="11">
        <v>231</v>
      </c>
      <c r="B51" s="12">
        <v>31</v>
      </c>
      <c r="C51" s="12">
        <v>2212</v>
      </c>
      <c r="D51" s="12">
        <v>5139</v>
      </c>
      <c r="E51" s="12"/>
      <c r="F51" s="13" t="s">
        <v>55</v>
      </c>
      <c r="G51" s="22">
        <v>5050</v>
      </c>
      <c r="H51" s="28">
        <f t="shared" si="1"/>
        <v>8940</v>
      </c>
      <c r="I51">
        <v>3890</v>
      </c>
    </row>
    <row r="52" spans="1:9" ht="12.75">
      <c r="A52" s="11">
        <v>231</v>
      </c>
      <c r="B52" s="12">
        <v>31</v>
      </c>
      <c r="C52" s="12">
        <v>2212</v>
      </c>
      <c r="D52" s="12">
        <v>5169</v>
      </c>
      <c r="E52" s="12"/>
      <c r="F52" s="13" t="s">
        <v>56</v>
      </c>
      <c r="G52" s="21">
        <v>15000</v>
      </c>
      <c r="H52" s="28">
        <f t="shared" si="1"/>
        <v>13925</v>
      </c>
      <c r="I52">
        <v>-1075</v>
      </c>
    </row>
    <row r="53" spans="1:9" ht="12.75">
      <c r="A53" s="11">
        <v>231</v>
      </c>
      <c r="B53" s="12">
        <v>31</v>
      </c>
      <c r="C53" s="12">
        <v>2212</v>
      </c>
      <c r="D53" s="12">
        <v>5171</v>
      </c>
      <c r="E53" s="12"/>
      <c r="F53" s="13" t="s">
        <v>57</v>
      </c>
      <c r="G53" s="21">
        <v>30000</v>
      </c>
      <c r="H53" s="28">
        <f t="shared" si="1"/>
        <v>13390</v>
      </c>
      <c r="I53">
        <v>-16610</v>
      </c>
    </row>
    <row r="54" spans="1:9" ht="12.75">
      <c r="A54" s="11">
        <v>231</v>
      </c>
      <c r="B54" s="12">
        <v>31</v>
      </c>
      <c r="C54" s="12">
        <v>2219</v>
      </c>
      <c r="D54" s="12">
        <v>5139</v>
      </c>
      <c r="E54" s="12"/>
      <c r="F54" s="13" t="s">
        <v>58</v>
      </c>
      <c r="G54" s="21">
        <v>0</v>
      </c>
      <c r="H54" s="28">
        <f t="shared" si="1"/>
        <v>8865</v>
      </c>
      <c r="I54">
        <v>8865</v>
      </c>
    </row>
    <row r="55" spans="1:9" ht="12.75">
      <c r="A55" s="11">
        <v>231</v>
      </c>
      <c r="B55" s="12">
        <v>31</v>
      </c>
      <c r="C55" s="12">
        <v>2219</v>
      </c>
      <c r="D55" s="12">
        <v>5137</v>
      </c>
      <c r="E55" s="12"/>
      <c r="F55" s="13" t="s">
        <v>59</v>
      </c>
      <c r="G55" s="21">
        <v>0</v>
      </c>
      <c r="H55" s="28">
        <f t="shared" si="1"/>
        <v>5465</v>
      </c>
      <c r="I55">
        <v>5465</v>
      </c>
    </row>
    <row r="56" spans="1:9" ht="12.75">
      <c r="A56" s="11">
        <v>231</v>
      </c>
      <c r="B56" s="12">
        <v>31</v>
      </c>
      <c r="C56" s="12">
        <v>2310</v>
      </c>
      <c r="D56" s="12">
        <v>5137</v>
      </c>
      <c r="E56" s="12"/>
      <c r="F56" s="13" t="s">
        <v>60</v>
      </c>
      <c r="G56" s="21">
        <v>19800</v>
      </c>
      <c r="H56" s="28">
        <f t="shared" si="1"/>
        <v>19800</v>
      </c>
      <c r="I56">
        <v>0</v>
      </c>
    </row>
    <row r="57" spans="1:9" ht="12.75">
      <c r="A57" s="11">
        <v>231</v>
      </c>
      <c r="B57" s="12">
        <v>31</v>
      </c>
      <c r="C57" s="12">
        <v>2310</v>
      </c>
      <c r="D57" s="12">
        <v>5139</v>
      </c>
      <c r="E57" s="12"/>
      <c r="F57" s="13" t="s">
        <v>62</v>
      </c>
      <c r="G57" s="21">
        <v>5000</v>
      </c>
      <c r="H57" s="28">
        <f t="shared" si="1"/>
        <v>5000</v>
      </c>
      <c r="I57">
        <v>0</v>
      </c>
    </row>
    <row r="58" spans="1:9" ht="12.75">
      <c r="A58" s="11">
        <v>231</v>
      </c>
      <c r="B58" s="12">
        <v>31</v>
      </c>
      <c r="C58" s="12">
        <v>2310</v>
      </c>
      <c r="D58" s="12">
        <v>5154</v>
      </c>
      <c r="E58" s="12"/>
      <c r="F58" s="13" t="s">
        <v>61</v>
      </c>
      <c r="G58" s="21">
        <v>10400</v>
      </c>
      <c r="H58" s="28">
        <f t="shared" si="1"/>
        <v>10400</v>
      </c>
      <c r="I58">
        <v>0</v>
      </c>
    </row>
    <row r="59" spans="1:9" ht="12.75">
      <c r="A59" s="11">
        <v>231</v>
      </c>
      <c r="B59" s="12">
        <v>31</v>
      </c>
      <c r="C59" s="12">
        <v>2310</v>
      </c>
      <c r="D59" s="12">
        <v>5163</v>
      </c>
      <c r="E59" s="12"/>
      <c r="F59" s="13" t="s">
        <v>63</v>
      </c>
      <c r="G59" s="22">
        <v>200</v>
      </c>
      <c r="H59" s="28">
        <f t="shared" si="1"/>
        <v>500</v>
      </c>
      <c r="I59">
        <v>300</v>
      </c>
    </row>
    <row r="60" spans="1:9" ht="12.75">
      <c r="A60" s="11">
        <v>231</v>
      </c>
      <c r="B60" s="12">
        <v>31</v>
      </c>
      <c r="C60" s="12">
        <v>2310</v>
      </c>
      <c r="D60" s="12">
        <v>5169</v>
      </c>
      <c r="E60" s="12"/>
      <c r="F60" s="13" t="s">
        <v>36</v>
      </c>
      <c r="G60" s="22">
        <v>26400</v>
      </c>
      <c r="H60" s="28">
        <f t="shared" si="1"/>
        <v>18315</v>
      </c>
      <c r="I60">
        <v>-8085</v>
      </c>
    </row>
    <row r="61" spans="1:9" ht="12.75">
      <c r="A61" s="11">
        <v>231</v>
      </c>
      <c r="B61" s="12">
        <v>31</v>
      </c>
      <c r="C61" s="12">
        <v>2310</v>
      </c>
      <c r="D61" s="12">
        <v>5171</v>
      </c>
      <c r="E61" s="12"/>
      <c r="F61" s="13" t="s">
        <v>64</v>
      </c>
      <c r="G61" s="21">
        <v>7000</v>
      </c>
      <c r="H61" s="28">
        <f t="shared" si="1"/>
        <v>4560</v>
      </c>
      <c r="I61">
        <v>-2440</v>
      </c>
    </row>
    <row r="62" spans="1:9" ht="12.75">
      <c r="A62" s="11">
        <v>231</v>
      </c>
      <c r="B62" s="12">
        <v>31</v>
      </c>
      <c r="C62" s="12">
        <v>2321</v>
      </c>
      <c r="D62" s="12">
        <v>5021</v>
      </c>
      <c r="E62" s="12"/>
      <c r="F62" s="13" t="s">
        <v>65</v>
      </c>
      <c r="G62" s="21">
        <v>800</v>
      </c>
      <c r="H62" s="28">
        <f t="shared" si="1"/>
        <v>800</v>
      </c>
      <c r="I62">
        <v>0</v>
      </c>
    </row>
    <row r="63" spans="1:9" ht="12.75">
      <c r="A63" s="11">
        <v>231</v>
      </c>
      <c r="B63" s="12">
        <v>31</v>
      </c>
      <c r="C63" s="12">
        <v>2321</v>
      </c>
      <c r="D63" s="12">
        <v>5139</v>
      </c>
      <c r="E63" s="12"/>
      <c r="F63" s="13" t="s">
        <v>66</v>
      </c>
      <c r="G63" s="21">
        <v>1000</v>
      </c>
      <c r="H63" s="28">
        <f t="shared" si="1"/>
        <v>450</v>
      </c>
      <c r="I63">
        <v>-550</v>
      </c>
    </row>
    <row r="64" spans="1:9" ht="12.75">
      <c r="A64" s="11">
        <v>231</v>
      </c>
      <c r="B64" s="12">
        <v>31</v>
      </c>
      <c r="C64" s="12">
        <v>2321</v>
      </c>
      <c r="D64" s="12">
        <v>5154</v>
      </c>
      <c r="E64" s="12"/>
      <c r="F64" s="13" t="s">
        <v>67</v>
      </c>
      <c r="G64" s="21">
        <v>25000</v>
      </c>
      <c r="H64" s="28">
        <f t="shared" si="1"/>
        <v>28190</v>
      </c>
      <c r="I64">
        <v>3190</v>
      </c>
    </row>
    <row r="65" spans="1:9" ht="12.75">
      <c r="A65" s="11">
        <v>231</v>
      </c>
      <c r="B65" s="12">
        <v>31</v>
      </c>
      <c r="C65" s="12">
        <v>2321</v>
      </c>
      <c r="D65" s="12">
        <v>5163</v>
      </c>
      <c r="E65" s="12"/>
      <c r="F65" s="13" t="s">
        <v>68</v>
      </c>
      <c r="G65" s="21">
        <v>600</v>
      </c>
      <c r="H65" s="28">
        <f t="shared" si="1"/>
        <v>400</v>
      </c>
      <c r="I65">
        <v>-200</v>
      </c>
    </row>
    <row r="66" spans="1:9" ht="12.75">
      <c r="A66" s="11">
        <v>231</v>
      </c>
      <c r="B66" s="12">
        <v>31</v>
      </c>
      <c r="C66" s="12">
        <v>2310</v>
      </c>
      <c r="D66" s="12">
        <v>5169</v>
      </c>
      <c r="E66" s="12"/>
      <c r="F66" s="13" t="s">
        <v>37</v>
      </c>
      <c r="G66" s="22">
        <v>5000</v>
      </c>
      <c r="H66" s="28">
        <f t="shared" si="1"/>
        <v>3620</v>
      </c>
      <c r="I66">
        <v>-1380</v>
      </c>
    </row>
    <row r="67" spans="1:9" ht="12.75">
      <c r="A67" s="11">
        <v>231</v>
      </c>
      <c r="B67" s="12">
        <v>31</v>
      </c>
      <c r="C67" s="12">
        <v>2321</v>
      </c>
      <c r="D67" s="12">
        <v>5171</v>
      </c>
      <c r="E67" s="12"/>
      <c r="F67" s="13" t="s">
        <v>69</v>
      </c>
      <c r="G67" s="21">
        <v>18600</v>
      </c>
      <c r="H67" s="28">
        <f t="shared" si="1"/>
        <v>5945</v>
      </c>
      <c r="I67">
        <v>-12655</v>
      </c>
    </row>
    <row r="68" spans="1:9" ht="12.75">
      <c r="A68" s="11">
        <v>231</v>
      </c>
      <c r="B68" s="12">
        <v>11</v>
      </c>
      <c r="C68" s="12">
        <v>3113</v>
      </c>
      <c r="D68" s="12">
        <v>5321</v>
      </c>
      <c r="E68" s="12"/>
      <c r="F68" s="13" t="s">
        <v>70</v>
      </c>
      <c r="G68" s="21">
        <v>95580</v>
      </c>
      <c r="H68" s="28">
        <f t="shared" si="1"/>
        <v>111855</v>
      </c>
      <c r="I68">
        <v>16275</v>
      </c>
    </row>
    <row r="69" spans="1:9" ht="12.75">
      <c r="A69" s="11">
        <v>231</v>
      </c>
      <c r="B69" s="12">
        <v>31</v>
      </c>
      <c r="C69" s="12">
        <v>3399</v>
      </c>
      <c r="D69" s="12">
        <v>5139</v>
      </c>
      <c r="E69" s="12"/>
      <c r="F69" s="13" t="s">
        <v>71</v>
      </c>
      <c r="G69" s="21">
        <v>3000</v>
      </c>
      <c r="H69" s="28">
        <f t="shared" si="1"/>
        <v>2405</v>
      </c>
      <c r="I69">
        <v>-595</v>
      </c>
    </row>
    <row r="70" spans="1:9" ht="12.75">
      <c r="A70" s="11">
        <v>231</v>
      </c>
      <c r="B70" s="12">
        <v>31</v>
      </c>
      <c r="C70" s="12">
        <v>3399</v>
      </c>
      <c r="D70" s="12">
        <v>5169</v>
      </c>
      <c r="E70" s="12"/>
      <c r="F70" s="13" t="s">
        <v>72</v>
      </c>
      <c r="G70" s="22">
        <v>2000</v>
      </c>
      <c r="H70" s="28">
        <f t="shared" si="1"/>
        <v>1675</v>
      </c>
      <c r="I70">
        <v>-325</v>
      </c>
    </row>
    <row r="71" spans="1:9" ht="12.75">
      <c r="A71" s="11">
        <v>231</v>
      </c>
      <c r="B71" s="12">
        <v>31</v>
      </c>
      <c r="C71" s="12">
        <v>3399</v>
      </c>
      <c r="D71" s="12">
        <v>5175</v>
      </c>
      <c r="E71" s="12"/>
      <c r="F71" s="13" t="s">
        <v>73</v>
      </c>
      <c r="G71" s="21">
        <v>10000</v>
      </c>
      <c r="H71" s="28">
        <f t="shared" si="1"/>
        <v>2680</v>
      </c>
      <c r="I71">
        <v>-7320</v>
      </c>
    </row>
    <row r="72" spans="1:9" ht="12.75">
      <c r="A72" s="11">
        <v>231</v>
      </c>
      <c r="B72" s="12">
        <v>31</v>
      </c>
      <c r="C72" s="12">
        <v>3399</v>
      </c>
      <c r="D72" s="12">
        <v>5194</v>
      </c>
      <c r="E72" s="12"/>
      <c r="F72" s="13" t="s">
        <v>74</v>
      </c>
      <c r="G72" s="21">
        <v>16000</v>
      </c>
      <c r="H72" s="28">
        <f t="shared" si="1"/>
        <v>19855</v>
      </c>
      <c r="I72">
        <v>3855</v>
      </c>
    </row>
    <row r="73" spans="1:9" ht="12.75">
      <c r="A73" s="11">
        <v>231</v>
      </c>
      <c r="B73" s="12">
        <v>31</v>
      </c>
      <c r="C73" s="12">
        <v>3399</v>
      </c>
      <c r="D73" s="12">
        <v>5192</v>
      </c>
      <c r="E73" s="12"/>
      <c r="F73" s="13" t="s">
        <v>75</v>
      </c>
      <c r="G73" s="21">
        <v>6000</v>
      </c>
      <c r="H73" s="28">
        <f t="shared" si="1"/>
        <v>6000</v>
      </c>
      <c r="I73">
        <v>0</v>
      </c>
    </row>
    <row r="74" spans="1:9" ht="12.75">
      <c r="A74" s="11">
        <v>231</v>
      </c>
      <c r="B74" s="12">
        <v>31</v>
      </c>
      <c r="C74" s="12">
        <v>3412</v>
      </c>
      <c r="D74" s="12">
        <v>5139</v>
      </c>
      <c r="E74" s="12"/>
      <c r="F74" s="13" t="s">
        <v>76</v>
      </c>
      <c r="G74" s="21">
        <v>25500</v>
      </c>
      <c r="H74" s="28">
        <f t="shared" si="1"/>
        <v>38575</v>
      </c>
      <c r="I74">
        <v>13075</v>
      </c>
    </row>
    <row r="75" spans="1:9" ht="12.75">
      <c r="A75" s="11">
        <v>231</v>
      </c>
      <c r="B75" s="12">
        <v>31</v>
      </c>
      <c r="C75" s="12">
        <v>3612</v>
      </c>
      <c r="D75" s="12">
        <v>5021</v>
      </c>
      <c r="E75" s="12"/>
      <c r="F75" s="13" t="s">
        <v>77</v>
      </c>
      <c r="G75" s="21">
        <v>5000</v>
      </c>
      <c r="H75" s="28">
        <f t="shared" si="1"/>
        <v>5000</v>
      </c>
      <c r="I75">
        <v>0</v>
      </c>
    </row>
    <row r="76" spans="1:9" ht="12.75">
      <c r="A76" s="11">
        <v>231</v>
      </c>
      <c r="B76" s="12">
        <v>31</v>
      </c>
      <c r="C76" s="12">
        <v>3612</v>
      </c>
      <c r="D76" s="12">
        <v>5139</v>
      </c>
      <c r="E76" s="12"/>
      <c r="F76" s="13" t="s">
        <v>78</v>
      </c>
      <c r="G76" s="21">
        <v>1000</v>
      </c>
      <c r="H76" s="28">
        <f t="shared" si="1"/>
        <v>430</v>
      </c>
      <c r="I76">
        <v>-570</v>
      </c>
    </row>
    <row r="77" spans="1:9" ht="12.75">
      <c r="A77" s="11">
        <v>231</v>
      </c>
      <c r="B77" s="12">
        <v>31</v>
      </c>
      <c r="C77" s="12">
        <v>3612</v>
      </c>
      <c r="D77" s="12">
        <v>5154</v>
      </c>
      <c r="E77" s="12"/>
      <c r="F77" s="13" t="s">
        <v>79</v>
      </c>
      <c r="G77" s="21">
        <v>4200</v>
      </c>
      <c r="H77" s="28">
        <f t="shared" si="1"/>
        <v>4200</v>
      </c>
      <c r="I77">
        <v>0</v>
      </c>
    </row>
    <row r="78" spans="1:9" ht="12.75">
      <c r="A78" s="11">
        <v>231</v>
      </c>
      <c r="B78" s="12">
        <v>31</v>
      </c>
      <c r="C78" s="12">
        <v>3612</v>
      </c>
      <c r="D78" s="12">
        <v>5163</v>
      </c>
      <c r="E78" s="12"/>
      <c r="F78" s="13" t="s">
        <v>80</v>
      </c>
      <c r="G78" s="21">
        <v>5300</v>
      </c>
      <c r="H78" s="28">
        <f t="shared" si="1"/>
        <v>5000</v>
      </c>
      <c r="I78">
        <v>-300</v>
      </c>
    </row>
    <row r="79" spans="1:9" ht="12.75">
      <c r="A79" s="11">
        <v>231</v>
      </c>
      <c r="B79" s="12">
        <v>31</v>
      </c>
      <c r="C79" s="12">
        <v>3612</v>
      </c>
      <c r="D79" s="12">
        <v>5169</v>
      </c>
      <c r="E79" s="12"/>
      <c r="F79" s="13" t="s">
        <v>40</v>
      </c>
      <c r="G79" s="22">
        <v>10700</v>
      </c>
      <c r="H79" s="28">
        <f t="shared" si="1"/>
        <v>16500</v>
      </c>
      <c r="I79">
        <v>5800</v>
      </c>
    </row>
    <row r="80" spans="1:9" ht="12.75">
      <c r="A80" s="11">
        <v>231</v>
      </c>
      <c r="B80" s="12">
        <v>31</v>
      </c>
      <c r="C80" s="12">
        <v>3612</v>
      </c>
      <c r="D80" s="12">
        <v>5171</v>
      </c>
      <c r="E80" s="12"/>
      <c r="F80" s="13" t="s">
        <v>81</v>
      </c>
      <c r="G80" s="22">
        <v>24000</v>
      </c>
      <c r="H80" s="28">
        <f t="shared" si="1"/>
        <v>0</v>
      </c>
      <c r="I80">
        <v>-24000</v>
      </c>
    </row>
    <row r="81" spans="1:9" ht="12.75">
      <c r="A81" s="11">
        <v>231</v>
      </c>
      <c r="B81" s="12">
        <v>31</v>
      </c>
      <c r="C81" s="12">
        <v>3613</v>
      </c>
      <c r="D81" s="12">
        <v>5021</v>
      </c>
      <c r="E81" s="12"/>
      <c r="F81" s="13" t="s">
        <v>82</v>
      </c>
      <c r="G81" s="22">
        <v>0</v>
      </c>
      <c r="H81" s="28">
        <f t="shared" si="1"/>
        <v>3000</v>
      </c>
      <c r="I81">
        <v>3000</v>
      </c>
    </row>
    <row r="82" spans="1:9" ht="12.75">
      <c r="A82" s="11">
        <v>231</v>
      </c>
      <c r="B82" s="12">
        <v>31</v>
      </c>
      <c r="C82" s="12">
        <v>3613</v>
      </c>
      <c r="D82" s="12">
        <v>5139</v>
      </c>
      <c r="E82" s="12"/>
      <c r="F82" s="13" t="s">
        <v>83</v>
      </c>
      <c r="G82" s="22">
        <v>7000</v>
      </c>
      <c r="H82" s="28">
        <f t="shared" si="1"/>
        <v>12395</v>
      </c>
      <c r="I82">
        <v>5395</v>
      </c>
    </row>
    <row r="83" spans="1:9" ht="12.75">
      <c r="A83" s="11">
        <v>231</v>
      </c>
      <c r="B83" s="12">
        <v>31</v>
      </c>
      <c r="C83" s="12">
        <v>3613</v>
      </c>
      <c r="D83" s="12">
        <v>5162</v>
      </c>
      <c r="E83" s="12"/>
      <c r="F83" s="13" t="s">
        <v>84</v>
      </c>
      <c r="G83" s="22">
        <v>600</v>
      </c>
      <c r="H83" s="28">
        <f t="shared" si="1"/>
        <v>600</v>
      </c>
      <c r="I83">
        <v>0</v>
      </c>
    </row>
    <row r="84" spans="1:9" ht="12.75">
      <c r="A84" s="11">
        <v>231</v>
      </c>
      <c r="B84" s="12">
        <v>31</v>
      </c>
      <c r="C84" s="12">
        <v>3613</v>
      </c>
      <c r="D84" s="12">
        <v>5163</v>
      </c>
      <c r="E84" s="12"/>
      <c r="F84" s="13" t="s">
        <v>85</v>
      </c>
      <c r="G84" s="22">
        <v>5200</v>
      </c>
      <c r="H84" s="28">
        <f t="shared" si="1"/>
        <v>5000</v>
      </c>
      <c r="I84">
        <v>-200</v>
      </c>
    </row>
    <row r="85" spans="1:9" ht="12.75">
      <c r="A85" s="11">
        <v>231</v>
      </c>
      <c r="B85" s="12">
        <v>31</v>
      </c>
      <c r="C85" s="12">
        <v>3613</v>
      </c>
      <c r="D85" s="12">
        <v>5169</v>
      </c>
      <c r="E85" s="12"/>
      <c r="F85" s="13" t="s">
        <v>44</v>
      </c>
      <c r="G85" s="22">
        <v>38550</v>
      </c>
      <c r="H85" s="28">
        <f t="shared" si="1"/>
        <v>38550</v>
      </c>
      <c r="I85">
        <v>0</v>
      </c>
    </row>
    <row r="86" spans="1:9" ht="12.75">
      <c r="A86" s="11">
        <v>231</v>
      </c>
      <c r="B86" s="12">
        <v>31</v>
      </c>
      <c r="C86" s="12">
        <v>3613</v>
      </c>
      <c r="D86" s="12">
        <v>5171</v>
      </c>
      <c r="E86" s="12"/>
      <c r="F86" s="13" t="s">
        <v>86</v>
      </c>
      <c r="G86" s="21">
        <v>30000</v>
      </c>
      <c r="H86" s="28">
        <f t="shared" si="1"/>
        <v>950</v>
      </c>
      <c r="I86">
        <v>-29050</v>
      </c>
    </row>
    <row r="87" spans="1:9" ht="12.75">
      <c r="A87" s="11">
        <v>231</v>
      </c>
      <c r="B87" s="12">
        <v>31</v>
      </c>
      <c r="C87" s="12">
        <v>3631</v>
      </c>
      <c r="D87" s="12">
        <v>5139</v>
      </c>
      <c r="E87" s="12"/>
      <c r="F87" s="13" t="s">
        <v>87</v>
      </c>
      <c r="G87" s="21">
        <v>20000</v>
      </c>
      <c r="H87" s="28">
        <f t="shared" si="1"/>
        <v>14265</v>
      </c>
      <c r="I87">
        <v>-5735</v>
      </c>
    </row>
    <row r="88" spans="1:9" ht="12.75">
      <c r="A88" s="11">
        <v>231</v>
      </c>
      <c r="B88" s="12">
        <v>31</v>
      </c>
      <c r="C88" s="12">
        <v>3631</v>
      </c>
      <c r="D88" s="12">
        <v>5154</v>
      </c>
      <c r="E88" s="12"/>
      <c r="F88" s="13" t="s">
        <v>88</v>
      </c>
      <c r="G88" s="21">
        <v>24700</v>
      </c>
      <c r="H88" s="28">
        <f t="shared" si="1"/>
        <v>30690</v>
      </c>
      <c r="I88">
        <v>5990</v>
      </c>
    </row>
    <row r="89" spans="1:9" ht="12.75">
      <c r="A89" s="11">
        <v>231</v>
      </c>
      <c r="B89" s="12">
        <v>31</v>
      </c>
      <c r="C89" s="12">
        <v>3631</v>
      </c>
      <c r="D89" s="12">
        <v>5163</v>
      </c>
      <c r="E89" s="12"/>
      <c r="F89" s="13" t="s">
        <v>89</v>
      </c>
      <c r="G89" s="21">
        <v>100</v>
      </c>
      <c r="H89" s="28">
        <f t="shared" si="1"/>
        <v>100</v>
      </c>
      <c r="I89">
        <v>0</v>
      </c>
    </row>
    <row r="90" spans="1:9" ht="12.75">
      <c r="A90" s="11">
        <v>231</v>
      </c>
      <c r="B90" s="12">
        <v>31</v>
      </c>
      <c r="C90" s="12">
        <v>3631</v>
      </c>
      <c r="D90" s="12">
        <v>5171</v>
      </c>
      <c r="E90" s="12"/>
      <c r="F90" s="13" t="s">
        <v>90</v>
      </c>
      <c r="G90" s="22">
        <v>10200</v>
      </c>
      <c r="H90" s="28">
        <f t="shared" si="1"/>
        <v>0</v>
      </c>
      <c r="I90">
        <v>-10200</v>
      </c>
    </row>
    <row r="91" spans="1:9" ht="12.75">
      <c r="A91" s="11">
        <v>231</v>
      </c>
      <c r="B91" s="12">
        <v>31</v>
      </c>
      <c r="C91" s="12">
        <v>3634</v>
      </c>
      <c r="D91" s="12">
        <v>5154</v>
      </c>
      <c r="E91" s="12"/>
      <c r="F91" s="13" t="s">
        <v>91</v>
      </c>
      <c r="G91" s="22">
        <v>46000</v>
      </c>
      <c r="H91" s="28">
        <f t="shared" si="1"/>
        <v>48310</v>
      </c>
      <c r="I91">
        <v>2310</v>
      </c>
    </row>
    <row r="92" spans="1:9" ht="12.75">
      <c r="A92" s="11">
        <v>231</v>
      </c>
      <c r="B92" s="12">
        <v>31</v>
      </c>
      <c r="C92" s="12">
        <v>3634</v>
      </c>
      <c r="D92" s="12">
        <v>5169</v>
      </c>
      <c r="E92" s="12"/>
      <c r="F92" s="13" t="s">
        <v>46</v>
      </c>
      <c r="G92" s="22">
        <v>4000</v>
      </c>
      <c r="H92" s="28">
        <f t="shared" si="1"/>
        <v>10230</v>
      </c>
      <c r="I92">
        <v>6230</v>
      </c>
    </row>
    <row r="93" spans="1:9" ht="12.75">
      <c r="A93" s="11">
        <v>231</v>
      </c>
      <c r="B93" s="12">
        <v>31</v>
      </c>
      <c r="C93" s="12">
        <v>3639</v>
      </c>
      <c r="D93" s="12">
        <v>5021</v>
      </c>
      <c r="E93" s="12"/>
      <c r="F93" s="13" t="s">
        <v>92</v>
      </c>
      <c r="G93" s="21">
        <v>0</v>
      </c>
      <c r="H93" s="28">
        <f t="shared" si="1"/>
        <v>3400</v>
      </c>
      <c r="I93">
        <v>3400</v>
      </c>
    </row>
    <row r="94" spans="1:9" ht="12.75">
      <c r="A94" s="11">
        <v>231</v>
      </c>
      <c r="B94" s="12">
        <v>31</v>
      </c>
      <c r="C94" s="12">
        <v>3639</v>
      </c>
      <c r="D94" s="12">
        <v>5164</v>
      </c>
      <c r="E94" s="12"/>
      <c r="F94" s="13" t="s">
        <v>94</v>
      </c>
      <c r="G94" s="21">
        <v>300</v>
      </c>
      <c r="H94" s="28">
        <f t="shared" si="1"/>
        <v>250</v>
      </c>
      <c r="I94">
        <v>-50</v>
      </c>
    </row>
    <row r="95" spans="1:9" ht="12.75">
      <c r="A95" s="11">
        <v>231</v>
      </c>
      <c r="B95" s="12">
        <v>31</v>
      </c>
      <c r="C95" s="12">
        <v>3639</v>
      </c>
      <c r="D95" s="12">
        <v>5165</v>
      </c>
      <c r="E95" s="12"/>
      <c r="F95" s="13" t="s">
        <v>93</v>
      </c>
      <c r="G95" s="21">
        <v>1000</v>
      </c>
      <c r="H95" s="28">
        <f t="shared" si="1"/>
        <v>0</v>
      </c>
      <c r="I95">
        <v>-1000</v>
      </c>
    </row>
    <row r="96" spans="1:9" ht="12.75">
      <c r="A96" s="11">
        <v>231</v>
      </c>
      <c r="B96" s="12">
        <v>11</v>
      </c>
      <c r="C96" s="12">
        <v>3639</v>
      </c>
      <c r="D96" s="12">
        <v>5229</v>
      </c>
      <c r="E96" s="12"/>
      <c r="F96" s="13" t="s">
        <v>95</v>
      </c>
      <c r="G96" s="21">
        <v>3000</v>
      </c>
      <c r="H96" s="28">
        <f t="shared" si="1"/>
        <v>2720</v>
      </c>
      <c r="I96">
        <v>-280</v>
      </c>
    </row>
    <row r="97" spans="1:9" ht="12.75">
      <c r="A97" s="11">
        <v>231</v>
      </c>
      <c r="B97" s="12">
        <v>11</v>
      </c>
      <c r="C97" s="12">
        <v>3639</v>
      </c>
      <c r="D97" s="12">
        <v>5329</v>
      </c>
      <c r="E97" s="12"/>
      <c r="F97" s="13" t="s">
        <v>96</v>
      </c>
      <c r="G97" s="21">
        <v>23460</v>
      </c>
      <c r="H97" s="28">
        <f t="shared" si="1"/>
        <v>27460</v>
      </c>
      <c r="I97">
        <v>4000</v>
      </c>
    </row>
    <row r="98" spans="1:9" ht="12.75">
      <c r="A98" s="11">
        <v>231</v>
      </c>
      <c r="B98" s="12">
        <v>31</v>
      </c>
      <c r="C98" s="12">
        <v>3639</v>
      </c>
      <c r="D98" s="12">
        <v>5362</v>
      </c>
      <c r="E98" s="12"/>
      <c r="F98" s="13" t="s">
        <v>24</v>
      </c>
      <c r="G98" s="21">
        <v>300</v>
      </c>
      <c r="H98" s="28">
        <f t="shared" si="1"/>
        <v>300</v>
      </c>
      <c r="I98">
        <v>0</v>
      </c>
    </row>
    <row r="99" spans="1:9" ht="12.75">
      <c r="A99" s="11">
        <v>231</v>
      </c>
      <c r="B99" s="12">
        <v>31</v>
      </c>
      <c r="C99" s="12">
        <v>3639</v>
      </c>
      <c r="D99" s="12">
        <v>6119</v>
      </c>
      <c r="E99" s="12"/>
      <c r="F99" s="13" t="s">
        <v>134</v>
      </c>
      <c r="G99" s="21">
        <v>0</v>
      </c>
      <c r="H99" s="28">
        <f t="shared" si="1"/>
        <v>49980</v>
      </c>
      <c r="I99">
        <v>49980</v>
      </c>
    </row>
    <row r="100" spans="1:9" ht="12.75">
      <c r="A100" s="11">
        <v>231</v>
      </c>
      <c r="B100" s="12">
        <v>31</v>
      </c>
      <c r="C100" s="12">
        <v>3722</v>
      </c>
      <c r="D100" s="12">
        <v>5138</v>
      </c>
      <c r="E100" s="12"/>
      <c r="F100" s="13" t="s">
        <v>25</v>
      </c>
      <c r="G100" s="21">
        <v>2400</v>
      </c>
      <c r="H100" s="28">
        <f t="shared" si="1"/>
        <v>2400</v>
      </c>
      <c r="I100">
        <v>0</v>
      </c>
    </row>
    <row r="101" spans="1:9" ht="12.75">
      <c r="A101" s="11">
        <v>231</v>
      </c>
      <c r="B101" s="12">
        <v>31</v>
      </c>
      <c r="C101" s="12">
        <v>3722</v>
      </c>
      <c r="D101" s="12">
        <v>5169</v>
      </c>
      <c r="E101" s="12"/>
      <c r="F101" s="13" t="s">
        <v>97</v>
      </c>
      <c r="G101" s="22">
        <v>150000</v>
      </c>
      <c r="H101" s="28">
        <f t="shared" si="1"/>
        <v>171035</v>
      </c>
      <c r="I101">
        <v>21035</v>
      </c>
    </row>
    <row r="102" spans="1:9" ht="12.75">
      <c r="A102" s="11">
        <v>231</v>
      </c>
      <c r="B102" s="12">
        <v>31</v>
      </c>
      <c r="C102" s="12">
        <v>3745</v>
      </c>
      <c r="D102" s="12">
        <v>5011</v>
      </c>
      <c r="E102" s="12">
        <v>13101</v>
      </c>
      <c r="F102" s="13" t="s">
        <v>99</v>
      </c>
      <c r="G102" s="22">
        <v>0</v>
      </c>
      <c r="H102" s="28">
        <f t="shared" si="1"/>
        <v>200000</v>
      </c>
      <c r="I102">
        <v>200000</v>
      </c>
    </row>
    <row r="103" spans="1:9" ht="12.75">
      <c r="A103" s="11">
        <v>231</v>
      </c>
      <c r="B103" s="12">
        <v>31</v>
      </c>
      <c r="C103" s="12">
        <v>3745</v>
      </c>
      <c r="D103" s="12">
        <v>5011</v>
      </c>
      <c r="E103" s="12"/>
      <c r="F103" s="13" t="s">
        <v>98</v>
      </c>
      <c r="G103" s="21">
        <v>270000</v>
      </c>
      <c r="H103" s="28">
        <f t="shared" si="1"/>
        <v>7395</v>
      </c>
      <c r="I103">
        <v>-262605</v>
      </c>
    </row>
    <row r="104" spans="1:9" ht="12.75">
      <c r="A104" s="11">
        <v>231</v>
      </c>
      <c r="B104" s="12">
        <v>31</v>
      </c>
      <c r="C104" s="12">
        <v>3745</v>
      </c>
      <c r="D104" s="12">
        <v>5021</v>
      </c>
      <c r="E104" s="12"/>
      <c r="F104" s="13" t="s">
        <v>100</v>
      </c>
      <c r="G104" s="22">
        <v>1020</v>
      </c>
      <c r="H104" s="28">
        <f t="shared" si="1"/>
        <v>1020</v>
      </c>
      <c r="I104">
        <v>0</v>
      </c>
    </row>
    <row r="105" spans="1:9" ht="12.75">
      <c r="A105" s="11">
        <v>231</v>
      </c>
      <c r="B105" s="12">
        <v>31</v>
      </c>
      <c r="C105" s="12">
        <v>3745</v>
      </c>
      <c r="D105" s="12">
        <v>5031</v>
      </c>
      <c r="E105" s="12">
        <v>13101</v>
      </c>
      <c r="F105" s="13" t="s">
        <v>101</v>
      </c>
      <c r="G105" s="21">
        <v>0</v>
      </c>
      <c r="H105" s="28">
        <f t="shared" si="1"/>
        <v>50995</v>
      </c>
      <c r="I105">
        <v>50995</v>
      </c>
    </row>
    <row r="106" spans="1:9" ht="12.75">
      <c r="A106" s="11">
        <v>231</v>
      </c>
      <c r="B106" s="12">
        <v>31</v>
      </c>
      <c r="C106" s="12">
        <v>3745</v>
      </c>
      <c r="D106" s="12">
        <v>5031</v>
      </c>
      <c r="E106" s="12"/>
      <c r="F106" s="13" t="s">
        <v>102</v>
      </c>
      <c r="G106" s="21">
        <v>49400</v>
      </c>
      <c r="H106" s="28">
        <f t="shared" si="1"/>
        <v>0</v>
      </c>
      <c r="I106">
        <v>-49400</v>
      </c>
    </row>
    <row r="107" spans="1:9" ht="12.75">
      <c r="A107" s="11">
        <v>231</v>
      </c>
      <c r="B107" s="12">
        <v>31</v>
      </c>
      <c r="C107" s="12">
        <v>3745</v>
      </c>
      <c r="D107" s="12">
        <v>5032</v>
      </c>
      <c r="E107" s="12"/>
      <c r="F107" s="13" t="s">
        <v>103</v>
      </c>
      <c r="G107" s="21">
        <v>17100</v>
      </c>
      <c r="H107" s="28">
        <f t="shared" si="1"/>
        <v>22775</v>
      </c>
      <c r="I107">
        <v>5675</v>
      </c>
    </row>
    <row r="108" spans="1:9" ht="12.75">
      <c r="A108" s="11">
        <v>231</v>
      </c>
      <c r="B108" s="12">
        <v>31</v>
      </c>
      <c r="C108" s="12">
        <v>3745</v>
      </c>
      <c r="D108" s="12">
        <v>5134</v>
      </c>
      <c r="E108" s="12"/>
      <c r="F108" s="13" t="s">
        <v>104</v>
      </c>
      <c r="G108" s="21">
        <v>3350</v>
      </c>
      <c r="H108" s="28">
        <f t="shared" si="1"/>
        <v>3350</v>
      </c>
      <c r="I108">
        <v>0</v>
      </c>
    </row>
    <row r="109" spans="1:9" ht="12.75">
      <c r="A109" s="11">
        <v>231</v>
      </c>
      <c r="B109" s="12">
        <v>31</v>
      </c>
      <c r="C109" s="12">
        <v>3745</v>
      </c>
      <c r="D109" s="12">
        <v>5139</v>
      </c>
      <c r="E109" s="12"/>
      <c r="F109" s="13" t="s">
        <v>105</v>
      </c>
      <c r="G109" s="21">
        <v>3800</v>
      </c>
      <c r="H109" s="28">
        <f t="shared" si="1"/>
        <v>3800</v>
      </c>
      <c r="I109">
        <v>0</v>
      </c>
    </row>
    <row r="110" spans="1:9" ht="12.75">
      <c r="A110" s="11">
        <v>231</v>
      </c>
      <c r="B110" s="12">
        <v>31</v>
      </c>
      <c r="C110" s="12">
        <v>3745</v>
      </c>
      <c r="D110" s="12">
        <v>5156</v>
      </c>
      <c r="E110" s="12"/>
      <c r="F110" s="13" t="s">
        <v>107</v>
      </c>
      <c r="G110" s="21">
        <v>4500</v>
      </c>
      <c r="H110" s="28">
        <f t="shared" si="1"/>
        <v>3880</v>
      </c>
      <c r="I110" s="52">
        <v>-620</v>
      </c>
    </row>
    <row r="111" spans="1:9" ht="12.75">
      <c r="A111" s="11">
        <v>231</v>
      </c>
      <c r="B111" s="12">
        <v>31</v>
      </c>
      <c r="C111" s="12">
        <v>3745</v>
      </c>
      <c r="D111" s="12">
        <v>5169</v>
      </c>
      <c r="E111" s="12"/>
      <c r="F111" s="13" t="s">
        <v>106</v>
      </c>
      <c r="G111" s="21">
        <v>600</v>
      </c>
      <c r="H111" s="28">
        <f t="shared" si="1"/>
        <v>15970</v>
      </c>
      <c r="I111">
        <v>15370</v>
      </c>
    </row>
    <row r="112" spans="1:9" ht="12.75">
      <c r="A112" s="11">
        <v>231</v>
      </c>
      <c r="B112" s="12">
        <v>31</v>
      </c>
      <c r="C112" s="12">
        <v>3745</v>
      </c>
      <c r="D112" s="12">
        <v>5171</v>
      </c>
      <c r="E112" s="12"/>
      <c r="F112" s="13" t="s">
        <v>26</v>
      </c>
      <c r="G112" s="21">
        <v>20000</v>
      </c>
      <c r="H112" s="28">
        <f t="shared" si="1"/>
        <v>0</v>
      </c>
      <c r="I112">
        <v>-20000</v>
      </c>
    </row>
    <row r="113" spans="1:9" ht="12.75">
      <c r="A113" s="11">
        <v>231</v>
      </c>
      <c r="B113" s="12">
        <v>31</v>
      </c>
      <c r="C113" s="12">
        <v>5272</v>
      </c>
      <c r="D113" s="12">
        <v>5169</v>
      </c>
      <c r="E113" s="12"/>
      <c r="F113" s="13" t="s">
        <v>108</v>
      </c>
      <c r="G113" s="21">
        <v>5125</v>
      </c>
      <c r="H113" s="28">
        <f aca="true" t="shared" si="2" ref="H113:H147">SUM(G113+I113)</f>
        <v>5125</v>
      </c>
      <c r="I113">
        <v>0</v>
      </c>
    </row>
    <row r="114" spans="1:9" ht="12.75">
      <c r="A114" s="11">
        <v>231</v>
      </c>
      <c r="B114" s="12">
        <v>31</v>
      </c>
      <c r="C114" s="12">
        <v>5515</v>
      </c>
      <c r="D114" s="12">
        <v>5139</v>
      </c>
      <c r="E114" s="12"/>
      <c r="F114" s="13" t="s">
        <v>109</v>
      </c>
      <c r="G114" s="21">
        <v>2600</v>
      </c>
      <c r="H114" s="28">
        <f t="shared" si="2"/>
        <v>2600</v>
      </c>
      <c r="I114">
        <v>0</v>
      </c>
    </row>
    <row r="115" spans="1:9" ht="12.75">
      <c r="A115" s="11">
        <v>231</v>
      </c>
      <c r="B115" s="12">
        <v>31</v>
      </c>
      <c r="C115" s="12">
        <v>5512</v>
      </c>
      <c r="D115" s="12">
        <v>5163</v>
      </c>
      <c r="E115" s="12"/>
      <c r="F115" s="13" t="s">
        <v>110</v>
      </c>
      <c r="G115" s="21">
        <v>200</v>
      </c>
      <c r="H115" s="28">
        <f t="shared" si="2"/>
        <v>200</v>
      </c>
      <c r="I115">
        <v>0</v>
      </c>
    </row>
    <row r="116" spans="1:9" ht="12.75">
      <c r="A116" s="11">
        <v>231</v>
      </c>
      <c r="B116" s="12">
        <v>31</v>
      </c>
      <c r="C116" s="12">
        <v>5512</v>
      </c>
      <c r="D116" s="12">
        <v>5222</v>
      </c>
      <c r="E116" s="12"/>
      <c r="F116" s="13" t="s">
        <v>111</v>
      </c>
      <c r="G116" s="21">
        <v>5000</v>
      </c>
      <c r="H116" s="28">
        <f t="shared" si="2"/>
        <v>0</v>
      </c>
      <c r="I116">
        <v>-5000</v>
      </c>
    </row>
    <row r="117" spans="1:9" ht="12.75">
      <c r="A117" s="11">
        <v>231</v>
      </c>
      <c r="B117" s="12">
        <v>31</v>
      </c>
      <c r="C117" s="12">
        <v>6112</v>
      </c>
      <c r="D117" s="12">
        <v>5023</v>
      </c>
      <c r="E117" s="12"/>
      <c r="F117" s="13" t="s">
        <v>112</v>
      </c>
      <c r="G117" s="21">
        <v>490000</v>
      </c>
      <c r="H117" s="28">
        <f t="shared" si="2"/>
        <v>429280</v>
      </c>
      <c r="I117">
        <v>-60720</v>
      </c>
    </row>
    <row r="118" spans="1:9" ht="12.75">
      <c r="A118" s="11">
        <v>231</v>
      </c>
      <c r="B118" s="12">
        <v>31</v>
      </c>
      <c r="C118" s="12">
        <v>6112</v>
      </c>
      <c r="D118" s="12">
        <v>5031</v>
      </c>
      <c r="E118" s="12"/>
      <c r="F118" s="13" t="s">
        <v>113</v>
      </c>
      <c r="G118" s="21">
        <v>93000</v>
      </c>
      <c r="H118" s="28">
        <f t="shared" si="2"/>
        <v>91775</v>
      </c>
      <c r="I118">
        <v>-1225</v>
      </c>
    </row>
    <row r="119" spans="1:9" ht="12.75">
      <c r="A119" s="11">
        <v>231</v>
      </c>
      <c r="B119" s="12">
        <v>31</v>
      </c>
      <c r="C119" s="12">
        <v>6112</v>
      </c>
      <c r="D119" s="12">
        <v>5032</v>
      </c>
      <c r="E119" s="12"/>
      <c r="F119" s="13" t="s">
        <v>114</v>
      </c>
      <c r="G119" s="21">
        <v>32000</v>
      </c>
      <c r="H119" s="28">
        <f t="shared" si="2"/>
        <v>28290</v>
      </c>
      <c r="I119">
        <v>-3710</v>
      </c>
    </row>
    <row r="120" spans="1:9" ht="12.75">
      <c r="A120" s="11">
        <v>231</v>
      </c>
      <c r="B120" s="12">
        <v>31</v>
      </c>
      <c r="C120" s="12">
        <v>6112</v>
      </c>
      <c r="D120" s="12">
        <v>5173</v>
      </c>
      <c r="E120" s="12"/>
      <c r="F120" s="13" t="s">
        <v>139</v>
      </c>
      <c r="G120" s="21">
        <v>25000</v>
      </c>
      <c r="H120" s="28">
        <f t="shared" si="2"/>
        <v>25000</v>
      </c>
      <c r="I120">
        <v>0</v>
      </c>
    </row>
    <row r="121" spans="1:9" ht="12.75">
      <c r="A121" s="11">
        <v>231</v>
      </c>
      <c r="B121" s="12">
        <v>31</v>
      </c>
      <c r="C121" s="12">
        <v>6171</v>
      </c>
      <c r="D121" s="12">
        <v>5021</v>
      </c>
      <c r="E121" s="12"/>
      <c r="F121" s="13" t="s">
        <v>28</v>
      </c>
      <c r="G121" s="21">
        <v>20000</v>
      </c>
      <c r="H121" s="28">
        <f t="shared" si="2"/>
        <v>16470</v>
      </c>
      <c r="I121">
        <v>-3530</v>
      </c>
    </row>
    <row r="122" spans="1:9" ht="12.75">
      <c r="A122" s="11">
        <v>231</v>
      </c>
      <c r="B122" s="12">
        <v>31</v>
      </c>
      <c r="C122" s="12">
        <v>6171</v>
      </c>
      <c r="D122" s="12">
        <v>5038</v>
      </c>
      <c r="E122" s="12"/>
      <c r="F122" s="13" t="s">
        <v>115</v>
      </c>
      <c r="G122" s="21">
        <v>2000</v>
      </c>
      <c r="H122" s="28">
        <f t="shared" si="2"/>
        <v>1565</v>
      </c>
      <c r="I122">
        <v>-435</v>
      </c>
    </row>
    <row r="123" spans="1:9" ht="12.75">
      <c r="A123" s="11">
        <v>231</v>
      </c>
      <c r="B123" s="12">
        <v>31</v>
      </c>
      <c r="C123" s="12">
        <v>6171</v>
      </c>
      <c r="D123" s="12">
        <v>5136</v>
      </c>
      <c r="E123" s="12"/>
      <c r="F123" s="13" t="s">
        <v>116</v>
      </c>
      <c r="G123" s="21">
        <v>13000</v>
      </c>
      <c r="H123" s="28">
        <f t="shared" si="2"/>
        <v>17070</v>
      </c>
      <c r="I123">
        <v>4070</v>
      </c>
    </row>
    <row r="124" spans="1:9" ht="12.75">
      <c r="A124" s="11">
        <v>231</v>
      </c>
      <c r="B124" s="12">
        <v>31</v>
      </c>
      <c r="C124" s="12">
        <v>6171</v>
      </c>
      <c r="D124" s="12">
        <v>5137</v>
      </c>
      <c r="E124" s="12"/>
      <c r="F124" s="13" t="s">
        <v>117</v>
      </c>
      <c r="G124" s="21">
        <v>38600</v>
      </c>
      <c r="H124" s="28">
        <f t="shared" si="2"/>
        <v>38600</v>
      </c>
      <c r="I124">
        <v>0</v>
      </c>
    </row>
    <row r="125" spans="1:9" ht="12.75">
      <c r="A125" s="11">
        <v>231</v>
      </c>
      <c r="B125" s="12">
        <v>31</v>
      </c>
      <c r="C125" s="12">
        <v>6171</v>
      </c>
      <c r="D125" s="12">
        <v>5139</v>
      </c>
      <c r="E125" s="12"/>
      <c r="F125" s="13" t="s">
        <v>118</v>
      </c>
      <c r="G125" s="21">
        <v>20000</v>
      </c>
      <c r="H125" s="28">
        <f t="shared" si="2"/>
        <v>29480</v>
      </c>
      <c r="I125">
        <v>9480</v>
      </c>
    </row>
    <row r="126" spans="1:9" ht="12.75">
      <c r="A126" s="11">
        <v>231</v>
      </c>
      <c r="B126" s="12">
        <v>31</v>
      </c>
      <c r="C126" s="12">
        <v>6171</v>
      </c>
      <c r="D126" s="12">
        <v>5154</v>
      </c>
      <c r="E126" s="12"/>
      <c r="F126" s="13" t="s">
        <v>119</v>
      </c>
      <c r="G126" s="21">
        <v>23800</v>
      </c>
      <c r="H126" s="28">
        <f t="shared" si="2"/>
        <v>24805</v>
      </c>
      <c r="I126">
        <v>1005</v>
      </c>
    </row>
    <row r="127" spans="1:9" ht="12.75">
      <c r="A127" s="11">
        <v>231</v>
      </c>
      <c r="B127" s="12">
        <v>31</v>
      </c>
      <c r="C127" s="12">
        <v>6171</v>
      </c>
      <c r="D127" s="12">
        <v>5156</v>
      </c>
      <c r="E127" s="12"/>
      <c r="F127" s="13" t="s">
        <v>120</v>
      </c>
      <c r="G127" s="21">
        <v>0</v>
      </c>
      <c r="H127" s="28">
        <f t="shared" si="2"/>
        <v>505</v>
      </c>
      <c r="I127">
        <v>505</v>
      </c>
    </row>
    <row r="128" spans="1:9" ht="12.75">
      <c r="A128" s="11">
        <v>231</v>
      </c>
      <c r="B128" s="12">
        <v>31</v>
      </c>
      <c r="C128" s="12">
        <v>6171</v>
      </c>
      <c r="D128" s="12">
        <v>5161</v>
      </c>
      <c r="E128" s="12"/>
      <c r="F128" s="13" t="s">
        <v>121</v>
      </c>
      <c r="G128" s="21">
        <v>4000</v>
      </c>
      <c r="H128" s="28">
        <f t="shared" si="2"/>
        <v>4850</v>
      </c>
      <c r="I128">
        <v>850</v>
      </c>
    </row>
    <row r="129" spans="1:9" ht="12.75">
      <c r="A129" s="11">
        <v>231</v>
      </c>
      <c r="B129" s="12">
        <v>31</v>
      </c>
      <c r="C129" s="12">
        <v>6171</v>
      </c>
      <c r="D129" s="12">
        <v>5162</v>
      </c>
      <c r="E129" s="12"/>
      <c r="F129" s="13" t="s">
        <v>122</v>
      </c>
      <c r="G129" s="21">
        <v>30000</v>
      </c>
      <c r="H129" s="28">
        <f t="shared" si="2"/>
        <v>30925</v>
      </c>
      <c r="I129">
        <v>925</v>
      </c>
    </row>
    <row r="130" spans="1:9" ht="12.75">
      <c r="A130" s="11">
        <v>231</v>
      </c>
      <c r="B130" s="12">
        <v>31</v>
      </c>
      <c r="C130" s="12">
        <v>6171</v>
      </c>
      <c r="D130" s="12">
        <v>5163</v>
      </c>
      <c r="E130" s="12"/>
      <c r="F130" s="13" t="s">
        <v>123</v>
      </c>
      <c r="G130" s="21">
        <v>10000</v>
      </c>
      <c r="H130" s="28">
        <f t="shared" si="2"/>
        <v>7030</v>
      </c>
      <c r="I130">
        <v>-2970</v>
      </c>
    </row>
    <row r="131" spans="1:9" ht="12.75">
      <c r="A131" s="11">
        <v>231</v>
      </c>
      <c r="B131" s="12">
        <v>31</v>
      </c>
      <c r="C131" s="12">
        <v>6171</v>
      </c>
      <c r="D131" s="12">
        <v>5166</v>
      </c>
      <c r="E131" s="12"/>
      <c r="F131" s="13" t="s">
        <v>124</v>
      </c>
      <c r="G131" s="21">
        <v>5000</v>
      </c>
      <c r="H131" s="28">
        <f t="shared" si="2"/>
        <v>0</v>
      </c>
      <c r="I131">
        <v>-5000</v>
      </c>
    </row>
    <row r="132" spans="1:9" ht="12.75">
      <c r="A132" s="11">
        <v>231</v>
      </c>
      <c r="B132" s="12">
        <v>31</v>
      </c>
      <c r="C132" s="12">
        <v>6171</v>
      </c>
      <c r="D132" s="12">
        <v>5167</v>
      </c>
      <c r="E132" s="12"/>
      <c r="F132" s="13" t="s">
        <v>125</v>
      </c>
      <c r="G132" s="21">
        <v>10000</v>
      </c>
      <c r="H132" s="28">
        <f t="shared" si="2"/>
        <v>0</v>
      </c>
      <c r="I132">
        <v>-10000</v>
      </c>
    </row>
    <row r="133" spans="1:9" ht="12.75">
      <c r="A133" s="11">
        <v>231</v>
      </c>
      <c r="B133" s="12">
        <v>31</v>
      </c>
      <c r="C133" s="12">
        <v>6171</v>
      </c>
      <c r="D133" s="12">
        <v>5169</v>
      </c>
      <c r="E133" s="12"/>
      <c r="F133" s="13" t="s">
        <v>126</v>
      </c>
      <c r="G133" s="21">
        <v>155000</v>
      </c>
      <c r="H133" s="28">
        <f t="shared" si="2"/>
        <v>191790</v>
      </c>
      <c r="I133">
        <v>36790</v>
      </c>
    </row>
    <row r="134" spans="1:9" ht="12.75">
      <c r="A134" s="11">
        <v>231</v>
      </c>
      <c r="B134" s="12">
        <v>31</v>
      </c>
      <c r="C134" s="12">
        <v>6171</v>
      </c>
      <c r="D134" s="12">
        <v>5171</v>
      </c>
      <c r="E134" s="12"/>
      <c r="F134" s="13" t="s">
        <v>127</v>
      </c>
      <c r="G134" s="21">
        <v>5000</v>
      </c>
      <c r="H134" s="28">
        <f t="shared" si="2"/>
        <v>0</v>
      </c>
      <c r="I134">
        <v>-5000</v>
      </c>
    </row>
    <row r="135" spans="1:9" ht="12.75">
      <c r="A135" s="11">
        <v>231</v>
      </c>
      <c r="B135" s="12">
        <v>31</v>
      </c>
      <c r="C135" s="12">
        <v>6171</v>
      </c>
      <c r="D135" s="12">
        <v>5172</v>
      </c>
      <c r="E135" s="12"/>
      <c r="F135" s="13" t="s">
        <v>128</v>
      </c>
      <c r="G135" s="21">
        <v>10000</v>
      </c>
      <c r="H135" s="28">
        <f t="shared" si="2"/>
        <v>0</v>
      </c>
      <c r="I135">
        <v>-10000</v>
      </c>
    </row>
    <row r="136" spans="1:9" ht="12.75">
      <c r="A136" s="11">
        <v>231</v>
      </c>
      <c r="B136" s="12">
        <v>31</v>
      </c>
      <c r="C136" s="12">
        <v>6171</v>
      </c>
      <c r="D136" s="12">
        <v>5175</v>
      </c>
      <c r="E136" s="12"/>
      <c r="F136" s="13" t="s">
        <v>129</v>
      </c>
      <c r="G136" s="21">
        <v>10000</v>
      </c>
      <c r="H136" s="28">
        <f t="shared" si="2"/>
        <v>1550</v>
      </c>
      <c r="I136">
        <v>-8450</v>
      </c>
    </row>
    <row r="137" spans="1:9" ht="12.75">
      <c r="A137" s="11">
        <v>231</v>
      </c>
      <c r="B137" s="12">
        <v>31</v>
      </c>
      <c r="C137" s="12">
        <v>6171</v>
      </c>
      <c r="D137" s="12">
        <v>5176</v>
      </c>
      <c r="E137" s="12"/>
      <c r="F137" s="13" t="s">
        <v>130</v>
      </c>
      <c r="G137" s="21">
        <v>4000</v>
      </c>
      <c r="H137" s="28">
        <f t="shared" si="2"/>
        <v>2980</v>
      </c>
      <c r="I137">
        <v>-1020</v>
      </c>
    </row>
    <row r="138" spans="1:9" ht="12.75">
      <c r="A138" s="11">
        <v>231</v>
      </c>
      <c r="B138" s="12">
        <v>31</v>
      </c>
      <c r="C138" s="12">
        <v>6171</v>
      </c>
      <c r="D138" s="12">
        <v>5179</v>
      </c>
      <c r="E138" s="12"/>
      <c r="F138" s="13" t="s">
        <v>131</v>
      </c>
      <c r="G138" s="21">
        <v>1000</v>
      </c>
      <c r="H138" s="28">
        <f t="shared" si="2"/>
        <v>0</v>
      </c>
      <c r="I138">
        <v>-1000</v>
      </c>
    </row>
    <row r="139" spans="1:9" ht="12.75">
      <c r="A139" s="11">
        <v>231</v>
      </c>
      <c r="B139" s="12">
        <v>31</v>
      </c>
      <c r="C139" s="12">
        <v>6171</v>
      </c>
      <c r="D139" s="12">
        <v>5191</v>
      </c>
      <c r="E139" s="12"/>
      <c r="F139" s="13" t="s">
        <v>132</v>
      </c>
      <c r="G139" s="21">
        <v>500</v>
      </c>
      <c r="H139" s="28">
        <f t="shared" si="2"/>
        <v>500</v>
      </c>
      <c r="I139">
        <v>0</v>
      </c>
    </row>
    <row r="140" spans="1:9" ht="12.75">
      <c r="A140" s="11">
        <v>231</v>
      </c>
      <c r="B140" s="12">
        <v>31</v>
      </c>
      <c r="C140" s="12">
        <v>6171</v>
      </c>
      <c r="D140" s="12">
        <v>5321</v>
      </c>
      <c r="E140" s="12"/>
      <c r="F140" s="13" t="s">
        <v>133</v>
      </c>
      <c r="G140" s="22">
        <v>1000</v>
      </c>
      <c r="H140" s="28">
        <f t="shared" si="2"/>
        <v>920</v>
      </c>
      <c r="I140">
        <v>-80</v>
      </c>
    </row>
    <row r="141" spans="1:9" ht="12.75">
      <c r="A141" s="11">
        <v>231</v>
      </c>
      <c r="B141" s="12">
        <v>31</v>
      </c>
      <c r="C141" s="12">
        <v>6171</v>
      </c>
      <c r="D141" s="12">
        <v>5362</v>
      </c>
      <c r="E141" s="12"/>
      <c r="F141" s="13" t="s">
        <v>24</v>
      </c>
      <c r="G141" s="21">
        <v>6260</v>
      </c>
      <c r="H141" s="28">
        <f t="shared" si="2"/>
        <v>100</v>
      </c>
      <c r="I141">
        <v>-6160</v>
      </c>
    </row>
    <row r="142" spans="1:9" ht="12.75">
      <c r="A142" s="11">
        <v>231</v>
      </c>
      <c r="B142" s="12">
        <v>31</v>
      </c>
      <c r="C142" s="12">
        <v>6171</v>
      </c>
      <c r="D142" s="12">
        <v>6119</v>
      </c>
      <c r="E142" s="12"/>
      <c r="F142" s="13" t="s">
        <v>134</v>
      </c>
      <c r="G142" s="21">
        <v>60000</v>
      </c>
      <c r="H142" s="28">
        <f t="shared" si="2"/>
        <v>0</v>
      </c>
      <c r="I142">
        <v>-60000</v>
      </c>
    </row>
    <row r="143" spans="1:9" ht="12.75">
      <c r="A143" s="11">
        <v>231</v>
      </c>
      <c r="B143" s="12">
        <v>31</v>
      </c>
      <c r="C143" s="12">
        <v>6310</v>
      </c>
      <c r="D143" s="12">
        <v>5154</v>
      </c>
      <c r="E143" s="12"/>
      <c r="F143" s="13" t="s">
        <v>135</v>
      </c>
      <c r="G143" s="21">
        <v>100000</v>
      </c>
      <c r="H143" s="28">
        <f t="shared" si="2"/>
        <v>104285</v>
      </c>
      <c r="I143">
        <v>4285</v>
      </c>
    </row>
    <row r="144" spans="1:9" ht="12.75">
      <c r="A144" s="11">
        <v>231</v>
      </c>
      <c r="B144" s="12">
        <v>31</v>
      </c>
      <c r="C144" s="12">
        <v>6310</v>
      </c>
      <c r="D144" s="12">
        <v>5163</v>
      </c>
      <c r="E144" s="12"/>
      <c r="F144" s="13" t="s">
        <v>136</v>
      </c>
      <c r="G144" s="22">
        <v>10000</v>
      </c>
      <c r="H144" s="28">
        <f t="shared" si="2"/>
        <v>9630</v>
      </c>
      <c r="I144">
        <v>-370</v>
      </c>
    </row>
    <row r="145" spans="1:9" ht="12.75">
      <c r="A145" s="11">
        <v>231</v>
      </c>
      <c r="B145" s="12">
        <v>31</v>
      </c>
      <c r="C145" s="12">
        <v>6399</v>
      </c>
      <c r="D145" s="12">
        <v>5362</v>
      </c>
      <c r="E145" s="12"/>
      <c r="F145" s="13" t="s">
        <v>137</v>
      </c>
      <c r="G145" s="21">
        <v>56160</v>
      </c>
      <c r="H145" s="28">
        <f t="shared" si="2"/>
        <v>56160</v>
      </c>
      <c r="I145">
        <v>0</v>
      </c>
    </row>
    <row r="146" spans="1:9" ht="12.75">
      <c r="A146" s="11">
        <v>231</v>
      </c>
      <c r="B146" s="12">
        <v>11</v>
      </c>
      <c r="C146" s="12">
        <v>6402</v>
      </c>
      <c r="D146" s="12">
        <v>5364</v>
      </c>
      <c r="E146" s="12"/>
      <c r="F146" s="13" t="s">
        <v>138</v>
      </c>
      <c r="G146" s="21">
        <v>17720</v>
      </c>
      <c r="H146" s="28">
        <f t="shared" si="2"/>
        <v>17720</v>
      </c>
      <c r="I146">
        <v>0</v>
      </c>
    </row>
    <row r="147" spans="1:9" ht="13.5" thickBot="1">
      <c r="A147" s="33">
        <v>231</v>
      </c>
      <c r="B147" s="34">
        <v>10</v>
      </c>
      <c r="C147" s="34">
        <v>6409</v>
      </c>
      <c r="D147" s="34">
        <v>5901</v>
      </c>
      <c r="E147" s="34"/>
      <c r="F147" s="58" t="s">
        <v>30</v>
      </c>
      <c r="G147" s="59">
        <v>221245</v>
      </c>
      <c r="H147" s="35">
        <f t="shared" si="2"/>
        <v>490360</v>
      </c>
      <c r="I147">
        <v>269115</v>
      </c>
    </row>
    <row r="148" spans="1:8" ht="13.5" thickBot="1">
      <c r="A148" s="15"/>
      <c r="B148" s="16"/>
      <c r="C148" s="16"/>
      <c r="D148" s="16"/>
      <c r="E148" s="16"/>
      <c r="F148" s="17" t="s">
        <v>18</v>
      </c>
      <c r="G148" s="29">
        <f>SUM(G48:G147)</f>
        <v>2620120</v>
      </c>
      <c r="H148" s="51">
        <f>SUM(H48:H147)</f>
        <v>2734845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60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12.7109375" style="0" customWidth="1"/>
    <col min="2" max="2" width="12.8515625" style="0" customWidth="1"/>
    <col min="3" max="5" width="12.7109375" style="0" customWidth="1"/>
    <col min="6" max="7" width="11.7109375" style="0" customWidth="1"/>
  </cols>
  <sheetData>
    <row r="1" s="60" customFormat="1" ht="15"/>
    <row r="2" s="60" customFormat="1" ht="15"/>
    <row r="3" spans="1:6" s="60" customFormat="1" ht="19.5" customHeight="1">
      <c r="A3" s="105" t="s">
        <v>163</v>
      </c>
      <c r="B3" s="105"/>
      <c r="C3" s="105"/>
      <c r="D3" s="105"/>
      <c r="E3" s="105"/>
      <c r="F3" s="86">
        <v>2018</v>
      </c>
    </row>
    <row r="4" spans="1:5" s="60" customFormat="1" ht="19.5" customHeight="1">
      <c r="A4" s="105" t="s">
        <v>153</v>
      </c>
      <c r="B4" s="105"/>
      <c r="C4" s="105"/>
      <c r="D4" s="105"/>
      <c r="E4" s="105"/>
    </row>
    <row r="5" spans="1:5" s="60" customFormat="1" ht="19.5" customHeight="1">
      <c r="A5" s="105" t="s">
        <v>154</v>
      </c>
      <c r="B5" s="105"/>
      <c r="C5" s="105"/>
      <c r="D5" s="105"/>
      <c r="E5" s="105"/>
    </row>
    <row r="6" spans="1:5" s="60" customFormat="1" ht="19.5" customHeight="1">
      <c r="A6" s="65"/>
      <c r="B6" s="65"/>
      <c r="C6" s="65"/>
      <c r="D6" s="65"/>
      <c r="E6" s="65"/>
    </row>
    <row r="7" spans="1:5" s="60" customFormat="1" ht="19.5" customHeight="1">
      <c r="A7" s="65"/>
      <c r="B7" s="65"/>
      <c r="C7" s="65"/>
      <c r="D7" s="65"/>
      <c r="E7" s="65"/>
    </row>
    <row r="8" s="60" customFormat="1" ht="19.5" customHeight="1" thickBot="1"/>
    <row r="9" spans="1:7" s="60" customFormat="1" ht="19.5" customHeight="1" thickBot="1">
      <c r="A9" s="94"/>
      <c r="B9" s="95"/>
      <c r="C9" s="66" t="s">
        <v>149</v>
      </c>
      <c r="D9" s="66" t="s">
        <v>150</v>
      </c>
      <c r="E9" s="69" t="s">
        <v>156</v>
      </c>
      <c r="F9" s="74" t="s">
        <v>157</v>
      </c>
      <c r="G9" s="74" t="s">
        <v>158</v>
      </c>
    </row>
    <row r="10" spans="1:7" s="60" customFormat="1" ht="19.5" customHeight="1">
      <c r="A10" s="96" t="s">
        <v>143</v>
      </c>
      <c r="B10" s="97"/>
      <c r="C10" s="61">
        <v>3500000</v>
      </c>
      <c r="D10" s="61">
        <v>3500000</v>
      </c>
      <c r="E10" s="61">
        <v>3500000</v>
      </c>
      <c r="F10" s="61">
        <v>3500000</v>
      </c>
      <c r="G10" s="75">
        <v>3500000</v>
      </c>
    </row>
    <row r="11" spans="1:7" s="60" customFormat="1" ht="19.5" customHeight="1">
      <c r="A11" s="110" t="s">
        <v>144</v>
      </c>
      <c r="B11" s="111"/>
      <c r="C11" s="62">
        <v>560000</v>
      </c>
      <c r="D11" s="62">
        <v>560000</v>
      </c>
      <c r="E11" s="62">
        <v>560000</v>
      </c>
      <c r="F11" s="62">
        <v>560000</v>
      </c>
      <c r="G11" s="76">
        <v>560000</v>
      </c>
    </row>
    <row r="12" spans="1:7" s="60" customFormat="1" ht="19.5" customHeight="1">
      <c r="A12" s="110" t="s">
        <v>145</v>
      </c>
      <c r="B12" s="111"/>
      <c r="C12" s="62">
        <v>109000</v>
      </c>
      <c r="D12" s="62">
        <v>109000</v>
      </c>
      <c r="E12" s="62">
        <v>109000</v>
      </c>
      <c r="F12" s="62">
        <v>109000</v>
      </c>
      <c r="G12" s="76">
        <v>109000</v>
      </c>
    </row>
    <row r="13" spans="1:7" s="60" customFormat="1" ht="19.5" customHeight="1" thickBot="1">
      <c r="A13" s="112" t="s">
        <v>146</v>
      </c>
      <c r="B13" s="113"/>
      <c r="C13" s="63">
        <v>90000</v>
      </c>
      <c r="D13" s="63">
        <v>90000</v>
      </c>
      <c r="E13" s="63">
        <v>90000</v>
      </c>
      <c r="F13" s="63">
        <v>90000</v>
      </c>
      <c r="G13" s="77">
        <v>90000</v>
      </c>
    </row>
    <row r="14" spans="1:7" s="60" customFormat="1" ht="19.5" customHeight="1" thickBot="1">
      <c r="A14" s="114" t="s">
        <v>20</v>
      </c>
      <c r="B14" s="115"/>
      <c r="C14" s="67">
        <f>SUM(C10:C13)</f>
        <v>4259000</v>
      </c>
      <c r="D14" s="67">
        <f>SUM(D10:D13)</f>
        <v>4259000</v>
      </c>
      <c r="E14" s="70">
        <f>SUM(E10:E13)</f>
        <v>4259000</v>
      </c>
      <c r="F14" s="70">
        <f>SUM(F10:F13)</f>
        <v>4259000</v>
      </c>
      <c r="G14" s="78">
        <f>SUM(G10:G13)</f>
        <v>4259000</v>
      </c>
    </row>
    <row r="15" spans="1:2" s="60" customFormat="1" ht="19.5" customHeight="1" thickBot="1">
      <c r="A15" s="64"/>
      <c r="B15" s="64"/>
    </row>
    <row r="16" spans="1:7" s="60" customFormat="1" ht="19.5" customHeight="1" thickBot="1">
      <c r="A16" s="106"/>
      <c r="B16" s="107"/>
      <c r="C16" s="68" t="s">
        <v>149</v>
      </c>
      <c r="D16" s="68" t="s">
        <v>150</v>
      </c>
      <c r="E16" s="71" t="s">
        <v>156</v>
      </c>
      <c r="F16" s="71" t="s">
        <v>157</v>
      </c>
      <c r="G16" s="79" t="s">
        <v>158</v>
      </c>
    </row>
    <row r="17" spans="1:7" s="60" customFormat="1" ht="19.5" customHeight="1">
      <c r="A17" s="103" t="s">
        <v>147</v>
      </c>
      <c r="B17" s="104"/>
      <c r="C17" s="61">
        <v>3500000</v>
      </c>
      <c r="D17" s="61">
        <v>3500000</v>
      </c>
      <c r="E17" s="72">
        <v>3500000</v>
      </c>
      <c r="F17" s="91">
        <v>3500000</v>
      </c>
      <c r="G17" s="80">
        <v>3500000</v>
      </c>
    </row>
    <row r="18" spans="1:7" s="60" customFormat="1" ht="19.5" customHeight="1">
      <c r="A18" s="108" t="s">
        <v>148</v>
      </c>
      <c r="B18" s="109"/>
      <c r="C18" s="62">
        <v>3600000</v>
      </c>
      <c r="D18" s="62">
        <v>3600000</v>
      </c>
      <c r="E18" s="87">
        <v>3600000</v>
      </c>
      <c r="F18" s="62">
        <v>10000</v>
      </c>
      <c r="G18" s="81">
        <v>10000</v>
      </c>
    </row>
    <row r="19" spans="1:7" s="60" customFormat="1" ht="19.5" customHeight="1">
      <c r="A19" s="82" t="s">
        <v>160</v>
      </c>
      <c r="B19" s="83"/>
      <c r="C19" s="62">
        <v>7100000</v>
      </c>
      <c r="D19" s="62">
        <v>7100000</v>
      </c>
      <c r="E19" s="87">
        <v>7100000</v>
      </c>
      <c r="F19" s="62">
        <v>3510000</v>
      </c>
      <c r="G19" s="81">
        <v>3510000</v>
      </c>
    </row>
    <row r="20" spans="1:7" s="60" customFormat="1" ht="19.5" customHeight="1">
      <c r="A20" s="108" t="s">
        <v>161</v>
      </c>
      <c r="B20" s="109"/>
      <c r="C20" s="62">
        <v>-2841000</v>
      </c>
      <c r="D20" s="62">
        <v>-2841000</v>
      </c>
      <c r="E20" s="87">
        <v>-841000</v>
      </c>
      <c r="F20" s="62">
        <v>749000</v>
      </c>
      <c r="G20" s="81">
        <v>749000</v>
      </c>
    </row>
    <row r="21" spans="1:7" s="60" customFormat="1" ht="19.5" customHeight="1" thickBot="1">
      <c r="A21" s="98" t="s">
        <v>162</v>
      </c>
      <c r="B21" s="99"/>
      <c r="C21" s="73"/>
      <c r="D21" s="73"/>
      <c r="E21" s="88">
        <v>-2000000</v>
      </c>
      <c r="F21" s="89"/>
      <c r="G21" s="90"/>
    </row>
    <row r="22" spans="1:7" s="60" customFormat="1" ht="19.5" customHeight="1" thickBot="1">
      <c r="A22" s="100" t="s">
        <v>18</v>
      </c>
      <c r="B22" s="101"/>
      <c r="C22" s="84">
        <v>4259000</v>
      </c>
      <c r="D22" s="84">
        <v>4259000</v>
      </c>
      <c r="E22" s="84">
        <v>4259000</v>
      </c>
      <c r="F22" s="84">
        <v>4259000</v>
      </c>
      <c r="G22" s="85">
        <v>4259000</v>
      </c>
    </row>
    <row r="23" s="60" customFormat="1" ht="19.5" customHeight="1"/>
    <row r="24" spans="1:5" s="60" customFormat="1" ht="19.5" customHeight="1">
      <c r="A24" s="92" t="s">
        <v>155</v>
      </c>
      <c r="B24" s="92"/>
      <c r="C24" s="92"/>
      <c r="D24" s="92"/>
      <c r="E24" s="92"/>
    </row>
    <row r="25" spans="1:5" s="60" customFormat="1" ht="19.5" customHeight="1">
      <c r="A25" s="93"/>
      <c r="B25" s="93"/>
      <c r="C25" s="93"/>
      <c r="D25" s="93"/>
      <c r="E25" s="93"/>
    </row>
    <row r="26" spans="1:2" s="60" customFormat="1" ht="19.5" customHeight="1">
      <c r="A26" s="102" t="s">
        <v>159</v>
      </c>
      <c r="B26" s="102"/>
    </row>
    <row r="27" s="60" customFormat="1" ht="19.5" customHeight="1"/>
    <row r="28" spans="1:2" s="60" customFormat="1" ht="19.5" customHeight="1">
      <c r="A28" s="93" t="s">
        <v>151</v>
      </c>
      <c r="B28" s="93"/>
    </row>
    <row r="29" spans="1:2" s="60" customFormat="1" ht="19.5" customHeight="1">
      <c r="A29" s="93" t="s">
        <v>152</v>
      </c>
      <c r="B29" s="93"/>
    </row>
    <row r="30" s="60" customFormat="1" ht="19.5" customHeight="1"/>
    <row r="58" ht="12.75" customHeight="1"/>
    <row r="60" spans="1:2" ht="12.75">
      <c r="A60" s="2"/>
      <c r="B60" s="2"/>
    </row>
  </sheetData>
  <sheetProtection/>
  <mergeCells count="20">
    <mergeCell ref="A3:E3"/>
    <mergeCell ref="A4:E4"/>
    <mergeCell ref="A5:E5"/>
    <mergeCell ref="A16:B16"/>
    <mergeCell ref="A18:B18"/>
    <mergeCell ref="A20:B20"/>
    <mergeCell ref="A11:B11"/>
    <mergeCell ref="A12:B12"/>
    <mergeCell ref="A13:B13"/>
    <mergeCell ref="A14:B14"/>
    <mergeCell ref="A24:E24"/>
    <mergeCell ref="A25:E25"/>
    <mergeCell ref="A9:B9"/>
    <mergeCell ref="A10:B10"/>
    <mergeCell ref="A28:B28"/>
    <mergeCell ref="A29:B29"/>
    <mergeCell ref="A21:B21"/>
    <mergeCell ref="A22:B22"/>
    <mergeCell ref="A26:B26"/>
    <mergeCell ref="A17:B17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2016-12-20T12:34:23Z</cp:lastPrinted>
  <dcterms:created xsi:type="dcterms:W3CDTF">2003-05-23T09:15:10Z</dcterms:created>
  <dcterms:modified xsi:type="dcterms:W3CDTF">2016-12-23T08:13:51Z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